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E3" lockStructure="1" lockWindows="1"/>
  <bookViews>
    <workbookView xWindow="0" yWindow="0" windowWidth="23040" windowHeight="8976"/>
  </bookViews>
  <sheets>
    <sheet name="informace o klubu" sheetId="7" r:id="rId1"/>
    <sheet name="sólo" sheetId="2" r:id="rId2"/>
    <sheet name="sólo 2 BAT" sheetId="8" r:id="rId3"/>
    <sheet name="duo" sheetId="4" r:id="rId4"/>
    <sheet name="duo 2 BAT" sheetId="9" r:id="rId5"/>
    <sheet name="miniformace" sheetId="5" r:id="rId6"/>
    <sheet name="formace BAT" sheetId="6" r:id="rId7"/>
    <sheet name="formace FLAG" sheetId="11" r:id="rId8"/>
    <sheet name="formace CLASSIK" sheetId="12" r:id="rId9"/>
  </sheets>
  <calcPr calcId="144525"/>
</workbook>
</file>

<file path=xl/calcChain.xml><?xml version="1.0" encoding="utf-8"?>
<calcChain xmlns="http://schemas.openxmlformats.org/spreadsheetml/2006/main">
  <c r="J104" i="12" l="1"/>
  <c r="H79" i="12"/>
  <c r="H54" i="12"/>
  <c r="H29" i="12"/>
  <c r="J4" i="12"/>
  <c r="H4" i="12"/>
  <c r="I104" i="11" l="1"/>
  <c r="G79" i="11"/>
  <c r="G54" i="11"/>
  <c r="G29" i="11"/>
  <c r="I4" i="11"/>
  <c r="G4" i="11"/>
  <c r="J28" i="9" l="1"/>
  <c r="H26" i="9"/>
  <c r="H24" i="9"/>
  <c r="H22" i="9"/>
  <c r="H20" i="9"/>
  <c r="H18" i="9"/>
  <c r="H16" i="9"/>
  <c r="H14" i="9"/>
  <c r="H12" i="9"/>
  <c r="H10" i="9"/>
  <c r="H8" i="9"/>
  <c r="H6" i="9"/>
  <c r="J4" i="9"/>
  <c r="H4" i="9"/>
  <c r="H54" i="6" l="1"/>
  <c r="H4" i="6" l="1"/>
  <c r="H29" i="6"/>
  <c r="I18" i="8" l="1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I4" i="8"/>
  <c r="G4" i="8"/>
  <c r="J4" i="6" l="1"/>
  <c r="J4" i="5"/>
  <c r="H79" i="6" l="1"/>
  <c r="J39" i="5"/>
  <c r="C19" i="7" s="1"/>
  <c r="H4" i="4" l="1"/>
  <c r="J104" i="6"/>
  <c r="C20" i="7" s="1"/>
  <c r="H4" i="5"/>
  <c r="J4" i="4"/>
  <c r="I4" i="2"/>
  <c r="H11" i="5"/>
  <c r="H18" i="5"/>
  <c r="H25" i="5"/>
  <c r="H32" i="5"/>
  <c r="J28" i="4"/>
  <c r="C18" i="7" s="1"/>
  <c r="H8" i="4"/>
  <c r="H10" i="4"/>
  <c r="H12" i="4"/>
  <c r="H14" i="4"/>
  <c r="H16" i="4"/>
  <c r="H18" i="4"/>
  <c r="H20" i="4"/>
  <c r="H22" i="4"/>
  <c r="H24" i="4"/>
  <c r="H26" i="4"/>
  <c r="H6" i="4"/>
  <c r="I29" i="2"/>
  <c r="C17" i="7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4" i="2"/>
  <c r="C21" i="7" l="1"/>
</calcChain>
</file>

<file path=xl/sharedStrings.xml><?xml version="1.0" encoding="utf-8"?>
<sst xmlns="http://schemas.openxmlformats.org/spreadsheetml/2006/main" count="101" uniqueCount="39">
  <si>
    <t>Kategorie sólo</t>
  </si>
  <si>
    <t>Příjmení</t>
  </si>
  <si>
    <t>Jméno</t>
  </si>
  <si>
    <t>Název souboru</t>
  </si>
  <si>
    <t>Věk dosažený ke dni konání soutěže</t>
  </si>
  <si>
    <t>Počet soutěžících</t>
  </si>
  <si>
    <t>Startovné</t>
  </si>
  <si>
    <t>Kategorie duo</t>
  </si>
  <si>
    <t>Kategorie miniformace</t>
  </si>
  <si>
    <t>Kategorie formace</t>
  </si>
  <si>
    <t>Závazná přihláška</t>
  </si>
  <si>
    <t>Název klubu:</t>
  </si>
  <si>
    <t>Adresa</t>
  </si>
  <si>
    <t>Jméno a příjmení vedoucí 1:</t>
  </si>
  <si>
    <t>Jméno a příjmení vedoucí 2:</t>
  </si>
  <si>
    <t>Telefon:</t>
  </si>
  <si>
    <t>E-mail:</t>
  </si>
  <si>
    <t>Celkový počet přihlášených dětí:</t>
  </si>
  <si>
    <t>Startovné:</t>
  </si>
  <si>
    <t>sólo</t>
  </si>
  <si>
    <t>duo</t>
  </si>
  <si>
    <t>miniformace</t>
  </si>
  <si>
    <t>formace</t>
  </si>
  <si>
    <t>celkem</t>
  </si>
  <si>
    <t>Vyplňujte pouze modré buňky !!!!</t>
  </si>
  <si>
    <t>Stvrzuji, že jsem byl/a řádně seznámen/a s propozicemi soutěže. Po celou dobu konání budu zodpovídat za svěřené děti/mládež.</t>
  </si>
  <si>
    <t>Den konání soutěže</t>
  </si>
  <si>
    <t>Datum narození (1.1.2001)</t>
  </si>
  <si>
    <t>Délka skladby (1:30)</t>
  </si>
  <si>
    <t>Vyplněnou přihlášku zašlete na pavlickova@lexykm.cz</t>
  </si>
  <si>
    <t>Věk</t>
  </si>
  <si>
    <t>Jméno a příjmení vedoucí 3:</t>
  </si>
  <si>
    <t>Kat. (A, B)</t>
  </si>
  <si>
    <t>Datum narození (např. 1.1.2001)</t>
  </si>
  <si>
    <t>Délka skladby (např. 1:30)</t>
  </si>
  <si>
    <t>Kategorie sólo 2 BAT</t>
  </si>
  <si>
    <t>Kat (A,B)</t>
  </si>
  <si>
    <t>Příjezd autobusem/autem:</t>
  </si>
  <si>
    <t>O POKLAD HANÁCKÝCH ATÉN 14. 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</si>
</sst>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0" borderId="0"/>
  </cellStyleXfs>
  <cellXfs count="158">
    <xf numFmtId="0" fontId="0" fillId="0" borderId="0" xfId="0"/>
    <xf numFmtId="0" fontId="0" fillId="0" borderId="0" xfId="0" applyProtection="1">
      <protection hidden="1"/>
    </xf>
    <xf numFmtId="0" fontId="7" fillId="0" borderId="0" xfId="0" applyFont="1"/>
    <xf numFmtId="0" fontId="7" fillId="0" borderId="0" xfId="0" applyFont="1" applyProtection="1">
      <protection hidden="1"/>
    </xf>
    <xf numFmtId="0" fontId="7" fillId="3" borderId="11" xfId="0" applyFont="1" applyFill="1" applyBorder="1" applyProtection="1"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38" xfId="0" applyFont="1" applyFill="1" applyBorder="1" applyAlignment="1" applyProtection="1">
      <alignment horizontal="center" vertical="center"/>
      <protection hidden="1"/>
    </xf>
    <xf numFmtId="1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1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14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165" fontId="2" fillId="3" borderId="20" xfId="0" applyNumberFormat="1" applyFont="1" applyFill="1" applyBorder="1" applyProtection="1">
      <protection hidden="1"/>
    </xf>
    <xf numFmtId="165" fontId="2" fillId="3" borderId="11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165" fontId="1" fillId="3" borderId="1" xfId="0" applyNumberFormat="1" applyFont="1" applyFill="1" applyBorder="1" applyProtection="1">
      <protection hidden="1"/>
    </xf>
    <xf numFmtId="165" fontId="1" fillId="3" borderId="2" xfId="0" applyNumberFormat="1" applyFont="1" applyFill="1" applyBorder="1" applyProtection="1">
      <protection hidden="1"/>
    </xf>
    <xf numFmtId="165" fontId="1" fillId="3" borderId="3" xfId="0" applyNumberFormat="1" applyFont="1" applyFill="1" applyBorder="1" applyProtection="1">
      <protection hidden="1"/>
    </xf>
    <xf numFmtId="164" fontId="6" fillId="3" borderId="1" xfId="0" applyNumberFormat="1" applyFont="1" applyFill="1" applyBorder="1" applyProtection="1">
      <protection hidden="1"/>
    </xf>
    <xf numFmtId="0" fontId="9" fillId="3" borderId="1" xfId="2" applyFont="1" applyFill="1" applyBorder="1" applyAlignment="1" applyProtection="1">
      <alignment horizontal="center" vertical="center"/>
      <protection hidden="1"/>
    </xf>
    <xf numFmtId="14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0" fontId="10" fillId="3" borderId="2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8" fillId="0" borderId="0" xfId="0" applyFont="1" applyProtection="1">
      <protection hidden="1"/>
    </xf>
    <xf numFmtId="165" fontId="2" fillId="3" borderId="53" xfId="0" applyNumberFormat="1" applyFont="1" applyFill="1" applyBorder="1" applyProtection="1">
      <protection hidden="1"/>
    </xf>
    <xf numFmtId="20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20" fontId="7" fillId="2" borderId="43" xfId="0" applyNumberFormat="1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1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4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4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14" fontId="7" fillId="2" borderId="54" xfId="0" applyNumberFormat="1" applyFont="1" applyFill="1" applyBorder="1" applyAlignment="1" applyProtection="1">
      <alignment horizontal="center" vertical="center"/>
      <protection locked="0"/>
    </xf>
    <xf numFmtId="14" fontId="7" fillId="2" borderId="16" xfId="0" applyNumberFormat="1" applyFont="1" applyFill="1" applyBorder="1" applyAlignment="1" applyProtection="1">
      <alignment horizontal="center" vertical="center"/>
      <protection locked="0"/>
    </xf>
    <xf numFmtId="14" fontId="7" fillId="2" borderId="56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7" fillId="2" borderId="5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49" fontId="10" fillId="2" borderId="6" xfId="0" applyNumberFormat="1" applyFont="1" applyFill="1" applyBorder="1" applyAlignment="1" applyProtection="1">
      <alignment horizontal="center" wrapText="1"/>
      <protection locked="0"/>
    </xf>
    <xf numFmtId="49" fontId="10" fillId="2" borderId="7" xfId="0" applyNumberFormat="1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5" fillId="3" borderId="51" xfId="0" applyFont="1" applyFill="1" applyBorder="1" applyAlignment="1" applyProtection="1">
      <alignment horizontal="center"/>
      <protection hidden="1"/>
    </xf>
    <xf numFmtId="0" fontId="5" fillId="3" borderId="46" xfId="0" applyFont="1" applyFill="1" applyBorder="1" applyAlignment="1" applyProtection="1">
      <alignment horizontal="center"/>
      <protection hidden="1"/>
    </xf>
    <xf numFmtId="0" fontId="5" fillId="3" borderId="48" xfId="0" applyFont="1" applyFill="1" applyBorder="1" applyAlignment="1" applyProtection="1">
      <alignment horizontal="center"/>
      <protection hidden="1"/>
    </xf>
    <xf numFmtId="0" fontId="5" fillId="3" borderId="52" xfId="0" applyFont="1" applyFill="1" applyBorder="1" applyAlignment="1" applyProtection="1">
      <alignment horizontal="center"/>
      <protection hidden="1"/>
    </xf>
    <xf numFmtId="0" fontId="5" fillId="3" borderId="47" xfId="0" applyFont="1" applyFill="1" applyBorder="1" applyAlignment="1" applyProtection="1">
      <alignment horizontal="center"/>
      <protection hidden="1"/>
    </xf>
    <xf numFmtId="0" fontId="5" fillId="3" borderId="49" xfId="0" applyFont="1" applyFill="1" applyBorder="1" applyAlignment="1" applyProtection="1">
      <alignment horizontal="center"/>
      <protection hidden="1"/>
    </xf>
    <xf numFmtId="0" fontId="2" fillId="3" borderId="5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2" fillId="3" borderId="31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/>
      <protection hidden="1"/>
    </xf>
    <xf numFmtId="0" fontId="2" fillId="3" borderId="39" xfId="0" applyFont="1" applyFill="1" applyBorder="1" applyAlignment="1" applyProtection="1">
      <alignment horizontal="center"/>
      <protection hidden="1"/>
    </xf>
    <xf numFmtId="0" fontId="2" fillId="3" borderId="53" xfId="0" applyFont="1" applyFill="1" applyBorder="1" applyAlignment="1" applyProtection="1">
      <alignment horizontal="center"/>
      <protection hidden="1"/>
    </xf>
    <xf numFmtId="0" fontId="2" fillId="3" borderId="31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2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0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2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2" fontId="2" fillId="3" borderId="31" xfId="0" applyNumberFormat="1" applyFont="1" applyFill="1" applyBorder="1" applyAlignment="1" applyProtection="1">
      <alignment horizontal="center" vertical="center" wrapText="1"/>
      <protection hidden="1"/>
    </xf>
    <xf numFmtId="2" fontId="2" fillId="3" borderId="32" xfId="0" applyNumberFormat="1" applyFont="1" applyFill="1" applyBorder="1" applyAlignment="1" applyProtection="1">
      <alignment horizontal="center" vertical="center" wrapText="1"/>
      <protection hidden="1"/>
    </xf>
    <xf numFmtId="2" fontId="2" fillId="3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/>
      <protection hidden="1"/>
    </xf>
    <xf numFmtId="20" fontId="7" fillId="2" borderId="46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32" xfId="0" applyFont="1" applyFill="1" applyBorder="1" applyAlignment="1" applyProtection="1">
      <alignment horizontal="center" vertical="center" wrapText="1"/>
      <protection hidden="1"/>
    </xf>
    <xf numFmtId="0" fontId="6" fillId="3" borderId="33" xfId="0" applyFont="1" applyFill="1" applyBorder="1" applyAlignment="1" applyProtection="1">
      <alignment horizontal="center" vertical="center" wrapText="1"/>
      <protection hidden="1"/>
    </xf>
    <xf numFmtId="20" fontId="7" fillId="2" borderId="31" xfId="0" applyNumberFormat="1" applyFont="1" applyFill="1" applyBorder="1" applyAlignment="1" applyProtection="1">
      <alignment horizontal="center" vertical="center"/>
      <protection locked="0"/>
    </xf>
    <xf numFmtId="20" fontId="7" fillId="2" borderId="32" xfId="0" applyNumberFormat="1" applyFont="1" applyFill="1" applyBorder="1" applyAlignment="1" applyProtection="1">
      <alignment horizontal="center" vertical="center"/>
      <protection locked="0"/>
    </xf>
    <xf numFmtId="20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hidden="1"/>
    </xf>
  </cellXfs>
  <cellStyles count="4">
    <cellStyle name="Excel Built-in Normal" xfId="3"/>
    <cellStyle name="Neutrální" xfId="1" builtinId="28"/>
    <cellStyle name="Normální" xfId="0" builtinId="0"/>
    <cellStyle name="Zvýraznění 4" xfId="2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indowProtection="1" tabSelected="1" workbookViewId="0">
      <selection activeCell="B5" sqref="B5:C5"/>
    </sheetView>
  </sheetViews>
  <sheetFormatPr defaultColWidth="9.109375" defaultRowHeight="14.4" x14ac:dyDescent="0.3"/>
  <cols>
    <col min="1" max="1" width="38.33203125" style="1" customWidth="1"/>
    <col min="2" max="2" width="16.44140625" style="1" customWidth="1"/>
    <col min="3" max="3" width="22.44140625" style="1" customWidth="1"/>
    <col min="4" max="4" width="9.109375" style="1"/>
    <col min="5" max="5" width="21.33203125" style="1" customWidth="1"/>
    <col min="6" max="6" width="19.6640625" style="1" customWidth="1"/>
    <col min="7" max="12" width="9.109375" style="1"/>
    <col min="13" max="13" width="10.6640625" style="1" customWidth="1"/>
    <col min="14" max="16384" width="9.109375" style="1"/>
  </cols>
  <sheetData>
    <row r="1" spans="1:6" ht="25.8" x14ac:dyDescent="0.5">
      <c r="A1" s="98" t="s">
        <v>10</v>
      </c>
      <c r="B1" s="99"/>
      <c r="C1" s="100"/>
    </row>
    <row r="2" spans="1:6" ht="26.4" thickBot="1" x14ac:dyDescent="0.55000000000000004">
      <c r="A2" s="101" t="s">
        <v>38</v>
      </c>
      <c r="B2" s="102"/>
      <c r="C2" s="103"/>
      <c r="E2" s="32" t="s">
        <v>26</v>
      </c>
      <c r="F2" s="33">
        <v>43904</v>
      </c>
    </row>
    <row r="3" spans="1:6" ht="15.6" x14ac:dyDescent="0.3">
      <c r="E3" s="3"/>
      <c r="F3" s="3"/>
    </row>
    <row r="4" spans="1:6" ht="15.6" x14ac:dyDescent="0.3">
      <c r="E4" s="3"/>
      <c r="F4" s="3"/>
    </row>
    <row r="5" spans="1:6" ht="18" x14ac:dyDescent="0.35">
      <c r="A5" s="34" t="s">
        <v>11</v>
      </c>
      <c r="B5" s="96"/>
      <c r="C5" s="97"/>
      <c r="E5" s="41" t="s">
        <v>6</v>
      </c>
      <c r="F5" s="31">
        <v>90</v>
      </c>
    </row>
    <row r="6" spans="1:6" ht="18" x14ac:dyDescent="0.35">
      <c r="A6" s="34" t="s">
        <v>12</v>
      </c>
      <c r="B6" s="96"/>
      <c r="C6" s="97"/>
    </row>
    <row r="7" spans="1:6" ht="18" x14ac:dyDescent="0.35">
      <c r="A7" s="27"/>
      <c r="B7" s="42"/>
      <c r="C7" s="42"/>
    </row>
    <row r="8" spans="1:6" ht="18" x14ac:dyDescent="0.35">
      <c r="A8" s="34" t="s">
        <v>13</v>
      </c>
      <c r="B8" s="90"/>
      <c r="C8" s="90"/>
    </row>
    <row r="9" spans="1:6" ht="18" x14ac:dyDescent="0.35">
      <c r="A9" s="34" t="s">
        <v>14</v>
      </c>
      <c r="B9" s="90"/>
      <c r="C9" s="90"/>
    </row>
    <row r="10" spans="1:6" ht="18" x14ac:dyDescent="0.35">
      <c r="A10" s="34" t="s">
        <v>31</v>
      </c>
      <c r="B10" s="96"/>
      <c r="C10" s="97"/>
    </row>
    <row r="11" spans="1:6" ht="18" x14ac:dyDescent="0.35">
      <c r="A11" s="34" t="s">
        <v>15</v>
      </c>
      <c r="B11" s="89"/>
      <c r="C11" s="89"/>
    </row>
    <row r="12" spans="1:6" ht="18" x14ac:dyDescent="0.35">
      <c r="A12" s="34" t="s">
        <v>16</v>
      </c>
      <c r="B12" s="94"/>
      <c r="C12" s="95"/>
    </row>
    <row r="13" spans="1:6" ht="18" x14ac:dyDescent="0.35">
      <c r="A13" s="34" t="s">
        <v>37</v>
      </c>
      <c r="B13" s="90"/>
      <c r="C13" s="90"/>
    </row>
    <row r="14" spans="1:6" ht="18" x14ac:dyDescent="0.35">
      <c r="A14" s="27"/>
      <c r="B14" s="42"/>
      <c r="C14" s="42"/>
    </row>
    <row r="15" spans="1:6" ht="18" x14ac:dyDescent="0.35">
      <c r="A15" s="34" t="s">
        <v>17</v>
      </c>
      <c r="B15" s="91"/>
      <c r="C15" s="91"/>
    </row>
    <row r="16" spans="1:6" ht="18" x14ac:dyDescent="0.35">
      <c r="A16" s="27"/>
      <c r="B16" s="43"/>
      <c r="C16" s="43"/>
    </row>
    <row r="17" spans="1:13" ht="18" x14ac:dyDescent="0.35">
      <c r="A17" s="92" t="s">
        <v>18</v>
      </c>
      <c r="B17" s="35" t="s">
        <v>19</v>
      </c>
      <c r="C17" s="28">
        <f>sólo!I29+'sólo 2 BAT'!I18</f>
        <v>0</v>
      </c>
    </row>
    <row r="18" spans="1:13" ht="18" x14ac:dyDescent="0.35">
      <c r="A18" s="92"/>
      <c r="B18" s="35" t="s">
        <v>20</v>
      </c>
      <c r="C18" s="28">
        <f>duo!J28</f>
        <v>0</v>
      </c>
    </row>
    <row r="19" spans="1:13" ht="18" x14ac:dyDescent="0.35">
      <c r="A19" s="92"/>
      <c r="B19" s="35" t="s">
        <v>21</v>
      </c>
      <c r="C19" s="28">
        <f>miniformace!J39</f>
        <v>0</v>
      </c>
    </row>
    <row r="20" spans="1:13" ht="18.600000000000001" thickBot="1" x14ac:dyDescent="0.4">
      <c r="A20" s="92"/>
      <c r="B20" s="36" t="s">
        <v>22</v>
      </c>
      <c r="C20" s="29">
        <f>'formace BAT'!J104+'formace FLAG'!I104+'formace CLASSIK'!J104</f>
        <v>0</v>
      </c>
    </row>
    <row r="21" spans="1:13" ht="18.600000000000001" thickTop="1" x14ac:dyDescent="0.35">
      <c r="A21" s="92"/>
      <c r="B21" s="37" t="s">
        <v>23</v>
      </c>
      <c r="C21" s="30">
        <f>SUM(C17:C20)</f>
        <v>0</v>
      </c>
    </row>
    <row r="23" spans="1:13" ht="23.4" x14ac:dyDescent="0.45">
      <c r="A23" s="38" t="s">
        <v>24</v>
      </c>
    </row>
    <row r="25" spans="1:13" ht="36.75" customHeight="1" x14ac:dyDescent="0.35">
      <c r="A25" s="93" t="s">
        <v>25</v>
      </c>
      <c r="B25" s="93"/>
      <c r="C25" s="93"/>
      <c r="D25" s="93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" x14ac:dyDescent="0.35">
      <c r="A26" s="88" t="s">
        <v>29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</sheetData>
  <sheetProtection password="CCE3" sheet="1" objects="1" scenarios="1" selectLockedCells="1"/>
  <mergeCells count="14">
    <mergeCell ref="B10:C10"/>
    <mergeCell ref="B9:C9"/>
    <mergeCell ref="A1:C1"/>
    <mergeCell ref="A2:C2"/>
    <mergeCell ref="B5:C5"/>
    <mergeCell ref="B6:C6"/>
    <mergeCell ref="B8:C8"/>
    <mergeCell ref="A26:M26"/>
    <mergeCell ref="B11:C11"/>
    <mergeCell ref="B13:C13"/>
    <mergeCell ref="B15:C15"/>
    <mergeCell ref="A17:A21"/>
    <mergeCell ref="A25:D25"/>
    <mergeCell ref="B12:C1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indowProtection="1" zoomScaleNormal="100" workbookViewId="0">
      <selection activeCell="D13" sqref="D13"/>
    </sheetView>
  </sheetViews>
  <sheetFormatPr defaultRowHeight="14.4" x14ac:dyDescent="0.3"/>
  <cols>
    <col min="1" max="1" width="4.6640625" customWidth="1"/>
    <col min="2" max="2" width="11.33203125" customWidth="1"/>
    <col min="3" max="3" width="11.6640625" customWidth="1"/>
    <col min="4" max="4" width="6.5546875" customWidth="1"/>
    <col min="5" max="5" width="16.44140625" customWidth="1"/>
    <col min="6" max="6" width="13.77734375" customWidth="1"/>
    <col min="7" max="7" width="10" customWidth="1"/>
    <col min="8" max="8" width="8.33203125" customWidth="1"/>
    <col min="9" max="9" width="16.6640625" customWidth="1"/>
  </cols>
  <sheetData>
    <row r="1" spans="1:9" ht="21.6" thickBot="1" x14ac:dyDescent="0.45">
      <c r="A1" s="104" t="s">
        <v>0</v>
      </c>
      <c r="B1" s="105"/>
      <c r="C1" s="105"/>
      <c r="D1" s="105"/>
      <c r="E1" s="105"/>
      <c r="F1" s="105"/>
      <c r="G1" s="105"/>
      <c r="H1" s="105"/>
      <c r="I1" s="106"/>
    </row>
    <row r="2" spans="1:9" ht="16.2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88.5" customHeight="1" thickBot="1" x14ac:dyDescent="0.35">
      <c r="A3" s="4"/>
      <c r="B3" s="5" t="s">
        <v>2</v>
      </c>
      <c r="C3" s="6" t="s">
        <v>1</v>
      </c>
      <c r="D3" s="6" t="s">
        <v>32</v>
      </c>
      <c r="E3" s="6" t="s">
        <v>3</v>
      </c>
      <c r="F3" s="6" t="s">
        <v>33</v>
      </c>
      <c r="G3" s="6" t="s">
        <v>4</v>
      </c>
      <c r="H3" s="6" t="s">
        <v>34</v>
      </c>
      <c r="I3" s="7" t="s">
        <v>5</v>
      </c>
    </row>
    <row r="4" spans="1:9" ht="21.6" thickBot="1" x14ac:dyDescent="0.35">
      <c r="A4" s="8">
        <v>1</v>
      </c>
      <c r="B4" s="57"/>
      <c r="C4" s="53"/>
      <c r="D4" s="53"/>
      <c r="E4" s="53"/>
      <c r="F4" s="58"/>
      <c r="G4" s="24" t="str">
        <f>IF( ISBLANK(F4),"", DATEDIF(F4,'informace o klubu'!$F$2,"Y"))</f>
        <v/>
      </c>
      <c r="H4" s="40"/>
      <c r="I4" s="110">
        <f>COUNTA(F4:F28)</f>
        <v>0</v>
      </c>
    </row>
    <row r="5" spans="1:9" ht="21.6" thickBot="1" x14ac:dyDescent="0.35">
      <c r="A5" s="10">
        <v>2</v>
      </c>
      <c r="B5" s="57"/>
      <c r="C5" s="53"/>
      <c r="D5" s="53"/>
      <c r="E5" s="53"/>
      <c r="F5" s="58"/>
      <c r="G5" s="24" t="str">
        <f>IF( ISBLANK(F5),"", DATEDIF(F5,'informace o klubu'!$F$2,"Y"))</f>
        <v/>
      </c>
      <c r="H5" s="40"/>
      <c r="I5" s="111"/>
    </row>
    <row r="6" spans="1:9" ht="21.6" thickBot="1" x14ac:dyDescent="0.35">
      <c r="A6" s="10">
        <v>3</v>
      </c>
      <c r="B6" s="57"/>
      <c r="C6" s="53"/>
      <c r="D6" s="53"/>
      <c r="E6" s="53"/>
      <c r="F6" s="58"/>
      <c r="G6" s="24" t="str">
        <f>IF( ISBLANK(F6),"", DATEDIF(F6,'informace o klubu'!$F$2,"Y"))</f>
        <v/>
      </c>
      <c r="H6" s="40"/>
      <c r="I6" s="111"/>
    </row>
    <row r="7" spans="1:9" ht="21.6" thickBot="1" x14ac:dyDescent="0.35">
      <c r="A7" s="10">
        <v>4</v>
      </c>
      <c r="B7" s="57"/>
      <c r="C7" s="53"/>
      <c r="D7" s="53"/>
      <c r="E7" s="53"/>
      <c r="F7" s="58"/>
      <c r="G7" s="24" t="str">
        <f>IF( ISBLANK(F7),"", DATEDIF(F7,'informace o klubu'!$F$2,"Y"))</f>
        <v/>
      </c>
      <c r="H7" s="40"/>
      <c r="I7" s="111"/>
    </row>
    <row r="8" spans="1:9" ht="21.6" thickBot="1" x14ac:dyDescent="0.35">
      <c r="A8" s="10">
        <v>5</v>
      </c>
      <c r="B8" s="57"/>
      <c r="C8" s="53"/>
      <c r="D8" s="53"/>
      <c r="E8" s="53"/>
      <c r="F8" s="58"/>
      <c r="G8" s="24" t="str">
        <f>IF( ISBLANK(F8),"", DATEDIF(F8,'informace o klubu'!$F$2,"Y"))</f>
        <v/>
      </c>
      <c r="H8" s="40"/>
      <c r="I8" s="111"/>
    </row>
    <row r="9" spans="1:9" ht="21.6" thickBot="1" x14ac:dyDescent="0.35">
      <c r="A9" s="10">
        <v>6</v>
      </c>
      <c r="B9" s="57"/>
      <c r="C9" s="53"/>
      <c r="D9" s="53"/>
      <c r="E9" s="53"/>
      <c r="F9" s="59"/>
      <c r="G9" s="24" t="str">
        <f>IF( ISBLANK(F9),"", DATEDIF(F9,'informace o klubu'!$F$2,"Y"))</f>
        <v/>
      </c>
      <c r="H9" s="12"/>
      <c r="I9" s="111"/>
    </row>
    <row r="10" spans="1:9" ht="21.6" thickBot="1" x14ac:dyDescent="0.35">
      <c r="A10" s="10">
        <v>7</v>
      </c>
      <c r="B10" s="57"/>
      <c r="C10" s="53"/>
      <c r="D10" s="53"/>
      <c r="E10" s="53"/>
      <c r="F10" s="59"/>
      <c r="G10" s="24" t="str">
        <f>IF( ISBLANK(F10),"", DATEDIF(F10,'informace o klubu'!$F$2,"Y"))</f>
        <v/>
      </c>
      <c r="H10" s="12"/>
      <c r="I10" s="111"/>
    </row>
    <row r="11" spans="1:9" ht="21.6" thickBot="1" x14ac:dyDescent="0.35">
      <c r="A11" s="10">
        <v>8</v>
      </c>
      <c r="B11" s="57"/>
      <c r="C11" s="53"/>
      <c r="D11" s="53"/>
      <c r="E11" s="53"/>
      <c r="F11" s="59"/>
      <c r="G11" s="24" t="str">
        <f>IF( ISBLANK(F11),"", DATEDIF(F11,'informace o klubu'!$F$2,"Y"))</f>
        <v/>
      </c>
      <c r="H11" s="12"/>
      <c r="I11" s="111"/>
    </row>
    <row r="12" spans="1:9" ht="21.6" thickBot="1" x14ac:dyDescent="0.35">
      <c r="A12" s="10">
        <v>9</v>
      </c>
      <c r="B12" s="57"/>
      <c r="C12" s="53"/>
      <c r="D12" s="53"/>
      <c r="E12" s="53"/>
      <c r="F12" s="59"/>
      <c r="G12" s="24" t="str">
        <f>IF( ISBLANK(F12),"", DATEDIF(F12,'informace o klubu'!$F$2,"Y"))</f>
        <v/>
      </c>
      <c r="H12" s="12"/>
      <c r="I12" s="111"/>
    </row>
    <row r="13" spans="1:9" ht="21.6" thickBot="1" x14ac:dyDescent="0.35">
      <c r="A13" s="10">
        <v>10</v>
      </c>
      <c r="B13" s="57"/>
      <c r="C13" s="53"/>
      <c r="D13" s="53"/>
      <c r="E13" s="53"/>
      <c r="F13" s="59"/>
      <c r="G13" s="24" t="str">
        <f>IF( ISBLANK(F13),"", DATEDIF(F13,'informace o klubu'!$F$2,"Y"))</f>
        <v/>
      </c>
      <c r="H13" s="12"/>
      <c r="I13" s="111"/>
    </row>
    <row r="14" spans="1:9" ht="21.6" thickBot="1" x14ac:dyDescent="0.35">
      <c r="A14" s="10">
        <v>11</v>
      </c>
      <c r="B14" s="57"/>
      <c r="C14" s="53"/>
      <c r="D14" s="53"/>
      <c r="E14" s="53"/>
      <c r="F14" s="59"/>
      <c r="G14" s="24" t="str">
        <f>IF( ISBLANK(F14),"", DATEDIF(F14,'informace o klubu'!$F$2,"Y"))</f>
        <v/>
      </c>
      <c r="H14" s="12"/>
      <c r="I14" s="111"/>
    </row>
    <row r="15" spans="1:9" ht="21.6" thickBot="1" x14ac:dyDescent="0.35">
      <c r="A15" s="10">
        <v>12</v>
      </c>
      <c r="B15" s="57"/>
      <c r="C15" s="53"/>
      <c r="D15" s="53"/>
      <c r="E15" s="53"/>
      <c r="F15" s="59"/>
      <c r="G15" s="24" t="str">
        <f>IF( ISBLANK(F15),"", DATEDIF(F15,'informace o klubu'!$F$2,"Y"))</f>
        <v/>
      </c>
      <c r="H15" s="12"/>
      <c r="I15" s="111"/>
    </row>
    <row r="16" spans="1:9" ht="21.6" thickBot="1" x14ac:dyDescent="0.35">
      <c r="A16" s="10">
        <v>13</v>
      </c>
      <c r="B16" s="57"/>
      <c r="C16" s="53"/>
      <c r="D16" s="53"/>
      <c r="E16" s="53"/>
      <c r="F16" s="59"/>
      <c r="G16" s="24" t="str">
        <f>IF( ISBLANK(F16),"", DATEDIF(F16,'informace o klubu'!$F$2,"Y"))</f>
        <v/>
      </c>
      <c r="H16" s="12"/>
      <c r="I16" s="111"/>
    </row>
    <row r="17" spans="1:9" ht="21.6" thickBot="1" x14ac:dyDescent="0.35">
      <c r="A17" s="10">
        <v>14</v>
      </c>
      <c r="B17" s="57"/>
      <c r="C17" s="53"/>
      <c r="D17" s="53"/>
      <c r="E17" s="53"/>
      <c r="F17" s="59"/>
      <c r="G17" s="24" t="str">
        <f>IF( ISBLANK(F17),"", DATEDIF(F17,'informace o klubu'!$F$2,"Y"))</f>
        <v/>
      </c>
      <c r="H17" s="12"/>
      <c r="I17" s="111"/>
    </row>
    <row r="18" spans="1:9" ht="21.6" thickBot="1" x14ac:dyDescent="0.35">
      <c r="A18" s="10">
        <v>15</v>
      </c>
      <c r="B18" s="57"/>
      <c r="C18" s="53"/>
      <c r="D18" s="53"/>
      <c r="E18" s="53"/>
      <c r="F18" s="59"/>
      <c r="G18" s="24" t="str">
        <f>IF( ISBLANK(F18),"", DATEDIF(F18,'informace o klubu'!$F$2,"Y"))</f>
        <v/>
      </c>
      <c r="H18" s="12"/>
      <c r="I18" s="111"/>
    </row>
    <row r="19" spans="1:9" ht="21.6" thickBot="1" x14ac:dyDescent="0.35">
      <c r="A19" s="10">
        <v>16</v>
      </c>
      <c r="B19" s="57"/>
      <c r="C19" s="53"/>
      <c r="D19" s="53"/>
      <c r="E19" s="53"/>
      <c r="F19" s="59"/>
      <c r="G19" s="24" t="str">
        <f>IF( ISBLANK(F19),"", DATEDIF(F19,'informace o klubu'!$F$2,"Y"))</f>
        <v/>
      </c>
      <c r="H19" s="12"/>
      <c r="I19" s="111"/>
    </row>
    <row r="20" spans="1:9" ht="21.6" thickBot="1" x14ac:dyDescent="0.35">
      <c r="A20" s="10">
        <v>17</v>
      </c>
      <c r="B20" s="57"/>
      <c r="C20" s="53"/>
      <c r="D20" s="53"/>
      <c r="E20" s="53"/>
      <c r="F20" s="59"/>
      <c r="G20" s="24" t="str">
        <f>IF( ISBLANK(F20),"", DATEDIF(F20,'informace o klubu'!$F$2,"Y"))</f>
        <v/>
      </c>
      <c r="H20" s="12"/>
      <c r="I20" s="111"/>
    </row>
    <row r="21" spans="1:9" ht="21.6" thickBot="1" x14ac:dyDescent="0.35">
      <c r="A21" s="10">
        <v>18</v>
      </c>
      <c r="B21" s="57"/>
      <c r="C21" s="53"/>
      <c r="D21" s="53"/>
      <c r="E21" s="53"/>
      <c r="F21" s="59"/>
      <c r="G21" s="24" t="str">
        <f>IF( ISBLANK(F21),"", DATEDIF(F21,'informace o klubu'!$F$2,"Y"))</f>
        <v/>
      </c>
      <c r="H21" s="12"/>
      <c r="I21" s="111"/>
    </row>
    <row r="22" spans="1:9" ht="21.6" thickBot="1" x14ac:dyDescent="0.35">
      <c r="A22" s="10">
        <v>19</v>
      </c>
      <c r="B22" s="57"/>
      <c r="C22" s="53"/>
      <c r="D22" s="53"/>
      <c r="E22" s="53"/>
      <c r="F22" s="59"/>
      <c r="G22" s="24" t="str">
        <f>IF( ISBLANK(F22),"", DATEDIF(F22,'informace o klubu'!$F$2,"Y"))</f>
        <v/>
      </c>
      <c r="H22" s="12"/>
      <c r="I22" s="111"/>
    </row>
    <row r="23" spans="1:9" ht="21.6" thickBot="1" x14ac:dyDescent="0.35">
      <c r="A23" s="10">
        <v>20</v>
      </c>
      <c r="B23" s="57"/>
      <c r="C23" s="53"/>
      <c r="D23" s="53"/>
      <c r="E23" s="53"/>
      <c r="F23" s="59"/>
      <c r="G23" s="24" t="str">
        <f>IF( ISBLANK(F23),"", DATEDIF(F23,'informace o klubu'!$F$2,"Y"))</f>
        <v/>
      </c>
      <c r="H23" s="12"/>
      <c r="I23" s="111"/>
    </row>
    <row r="24" spans="1:9" ht="21.6" thickBot="1" x14ac:dyDescent="0.35">
      <c r="A24" s="10">
        <v>21</v>
      </c>
      <c r="B24" s="57"/>
      <c r="C24" s="53"/>
      <c r="D24" s="53"/>
      <c r="E24" s="53"/>
      <c r="F24" s="59"/>
      <c r="G24" s="24" t="str">
        <f>IF( ISBLANK(F24),"", DATEDIF(F24,'informace o klubu'!$F$2,"Y"))</f>
        <v/>
      </c>
      <c r="H24" s="12"/>
      <c r="I24" s="111"/>
    </row>
    <row r="25" spans="1:9" ht="21.6" thickBot="1" x14ac:dyDescent="0.35">
      <c r="A25" s="10">
        <v>22</v>
      </c>
      <c r="B25" s="57"/>
      <c r="C25" s="53"/>
      <c r="D25" s="53"/>
      <c r="E25" s="53"/>
      <c r="F25" s="59"/>
      <c r="G25" s="24" t="str">
        <f>IF( ISBLANK(F25),"", DATEDIF(F25,'informace o klubu'!$F$2,"Y"))</f>
        <v/>
      </c>
      <c r="H25" s="12"/>
      <c r="I25" s="111"/>
    </row>
    <row r="26" spans="1:9" ht="21.6" thickBot="1" x14ac:dyDescent="0.35">
      <c r="A26" s="10">
        <v>23</v>
      </c>
      <c r="B26" s="57"/>
      <c r="C26" s="53"/>
      <c r="D26" s="53"/>
      <c r="E26" s="53"/>
      <c r="F26" s="59"/>
      <c r="G26" s="24" t="str">
        <f>IF( ISBLANK(F26),"", DATEDIF(F26,'informace o klubu'!$F$2,"Y"))</f>
        <v/>
      </c>
      <c r="H26" s="12"/>
      <c r="I26" s="111"/>
    </row>
    <row r="27" spans="1:9" ht="21.6" thickBot="1" x14ac:dyDescent="0.35">
      <c r="A27" s="10">
        <v>24</v>
      </c>
      <c r="B27" s="57"/>
      <c r="C27" s="53"/>
      <c r="D27" s="53"/>
      <c r="E27" s="53"/>
      <c r="F27" s="59"/>
      <c r="G27" s="24" t="str">
        <f>IF( ISBLANK(F27),"", DATEDIF(F27,'informace o klubu'!$F$2,"Y"))</f>
        <v/>
      </c>
      <c r="H27" s="12"/>
      <c r="I27" s="111"/>
    </row>
    <row r="28" spans="1:9" ht="21.6" thickBot="1" x14ac:dyDescent="0.35">
      <c r="A28" s="14">
        <v>25</v>
      </c>
      <c r="B28" s="60"/>
      <c r="C28" s="54"/>
      <c r="D28" s="54"/>
      <c r="E28" s="54"/>
      <c r="F28" s="61"/>
      <c r="G28" s="24" t="str">
        <f>IF( ISBLANK(F28),"", DATEDIF(F28,'informace o klubu'!$F$2,"Y"))</f>
        <v/>
      </c>
      <c r="H28" s="15"/>
      <c r="I28" s="112"/>
    </row>
    <row r="29" spans="1:9" ht="21.6" thickBot="1" x14ac:dyDescent="0.45">
      <c r="A29" s="107" t="s">
        <v>6</v>
      </c>
      <c r="B29" s="108"/>
      <c r="C29" s="108"/>
      <c r="D29" s="108"/>
      <c r="E29" s="108"/>
      <c r="F29" s="108"/>
      <c r="G29" s="108"/>
      <c r="H29" s="109"/>
      <c r="I29" s="39">
        <f>COUNTA(F4:F28)*'informace o klubu'!$F$5</f>
        <v>0</v>
      </c>
    </row>
  </sheetData>
  <sheetProtection password="CCE3" sheet="1" objects="1" scenarios="1" formatCells="0" selectLockedCells="1"/>
  <protectedRanges>
    <protectedRange algorithmName="SHA-512" hashValue="E7kERIhBZ2d61lXbl+hfCqJrTQLdR7eiQ2vXr9vlMI3WQETE60rYvWRLVt2oXanm68xS/Ka/FO2iz/pDNUpM2Q==" saltValue="z0YsjUFYb6jDIEz/QrfbaA==" spinCount="100000" sqref="B4:F28 H4:H28" name="Upravy"/>
  </protectedRanges>
  <mergeCells count="3">
    <mergeCell ref="A1:I1"/>
    <mergeCell ref="A29:H29"/>
    <mergeCell ref="I4:I28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indowProtection="1" zoomScaleNormal="100" workbookViewId="0">
      <selection activeCell="E12" sqref="E12"/>
    </sheetView>
  </sheetViews>
  <sheetFormatPr defaultRowHeight="14.4" x14ac:dyDescent="0.3"/>
  <cols>
    <col min="4" max="4" width="7.33203125" customWidth="1"/>
    <col min="5" max="5" width="16.88671875" customWidth="1"/>
    <col min="6" max="6" width="9.6640625" customWidth="1"/>
    <col min="7" max="7" width="9.88671875" customWidth="1"/>
    <col min="9" max="9" width="15" customWidth="1"/>
  </cols>
  <sheetData>
    <row r="1" spans="1:9" ht="21.6" thickBot="1" x14ac:dyDescent="0.45">
      <c r="A1" s="104" t="s">
        <v>35</v>
      </c>
      <c r="B1" s="105"/>
      <c r="C1" s="105"/>
      <c r="D1" s="105"/>
      <c r="E1" s="105"/>
      <c r="F1" s="105"/>
      <c r="G1" s="105"/>
      <c r="H1" s="105"/>
      <c r="I1" s="106"/>
    </row>
    <row r="2" spans="1:9" ht="16.2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78.599999999999994" thickBot="1" x14ac:dyDescent="0.35">
      <c r="A3" s="4"/>
      <c r="B3" s="45" t="s">
        <v>2</v>
      </c>
      <c r="C3" s="6" t="s">
        <v>1</v>
      </c>
      <c r="D3" s="6" t="s">
        <v>32</v>
      </c>
      <c r="E3" s="6" t="s">
        <v>3</v>
      </c>
      <c r="F3" s="6" t="s">
        <v>33</v>
      </c>
      <c r="G3" s="6" t="s">
        <v>4</v>
      </c>
      <c r="H3" s="6" t="s">
        <v>34</v>
      </c>
      <c r="I3" s="7" t="s">
        <v>5</v>
      </c>
    </row>
    <row r="4" spans="1:9" ht="21.6" thickBot="1" x14ac:dyDescent="0.35">
      <c r="A4" s="50">
        <v>26</v>
      </c>
      <c r="B4" s="55"/>
      <c r="C4" s="52"/>
      <c r="D4" s="46"/>
      <c r="E4" s="52"/>
      <c r="F4" s="9"/>
      <c r="G4" s="24" t="str">
        <f>IF( ISBLANK(F4),"", DATEDIF(F4,'informace o klubu'!$F$2,"Y"))</f>
        <v/>
      </c>
      <c r="H4" s="48"/>
      <c r="I4" s="110">
        <f>COUNTA(F4:F17)</f>
        <v>0</v>
      </c>
    </row>
    <row r="5" spans="1:9" ht="21.6" thickBot="1" x14ac:dyDescent="0.35">
      <c r="A5" s="51">
        <v>27</v>
      </c>
      <c r="B5" s="57"/>
      <c r="C5" s="53"/>
      <c r="D5" s="47"/>
      <c r="E5" s="53"/>
      <c r="F5" s="11"/>
      <c r="G5" s="24" t="str">
        <f>IF( ISBLANK(F5),"", DATEDIF(F5,'informace o klubu'!$F$2,"Y"))</f>
        <v/>
      </c>
      <c r="H5" s="40"/>
      <c r="I5" s="111"/>
    </row>
    <row r="6" spans="1:9" ht="21.6" thickBot="1" x14ac:dyDescent="0.35">
      <c r="A6" s="50">
        <v>28</v>
      </c>
      <c r="B6" s="57"/>
      <c r="C6" s="53"/>
      <c r="D6" s="47"/>
      <c r="E6" s="53"/>
      <c r="F6" s="11"/>
      <c r="G6" s="24" t="str">
        <f>IF( ISBLANK(F6),"", DATEDIF(F6,'informace o klubu'!$F$2,"Y"))</f>
        <v/>
      </c>
      <c r="H6" s="40"/>
      <c r="I6" s="111"/>
    </row>
    <row r="7" spans="1:9" ht="21.6" thickBot="1" x14ac:dyDescent="0.35">
      <c r="A7" s="81">
        <v>29</v>
      </c>
      <c r="B7" s="57"/>
      <c r="C7" s="53"/>
      <c r="D7" s="47"/>
      <c r="E7" s="53"/>
      <c r="F7" s="11"/>
      <c r="G7" s="24" t="str">
        <f>IF( ISBLANK(F7),"", DATEDIF(F7,'informace o klubu'!$F$2,"Y"))</f>
        <v/>
      </c>
      <c r="H7" s="40"/>
      <c r="I7" s="111"/>
    </row>
    <row r="8" spans="1:9" ht="21.6" thickBot="1" x14ac:dyDescent="0.35">
      <c r="A8" s="50">
        <v>30</v>
      </c>
      <c r="B8" s="57"/>
      <c r="C8" s="53"/>
      <c r="D8" s="47"/>
      <c r="E8" s="53"/>
      <c r="F8" s="11"/>
      <c r="G8" s="24" t="str">
        <f>IF( ISBLANK(F8),"", DATEDIF(F8,'informace o klubu'!$F$2,"Y"))</f>
        <v/>
      </c>
      <c r="H8" s="40"/>
      <c r="I8" s="111"/>
    </row>
    <row r="9" spans="1:9" ht="21.6" thickBot="1" x14ac:dyDescent="0.35">
      <c r="A9" s="81">
        <v>31</v>
      </c>
      <c r="B9" s="57"/>
      <c r="C9" s="53"/>
      <c r="D9" s="47"/>
      <c r="E9" s="53"/>
      <c r="F9" s="13"/>
      <c r="G9" s="24" t="str">
        <f>IF( ISBLANK(F9),"", DATEDIF(F9,'informace o klubu'!$F$2,"Y"))</f>
        <v/>
      </c>
      <c r="H9" s="49"/>
      <c r="I9" s="111"/>
    </row>
    <row r="10" spans="1:9" ht="21.6" thickBot="1" x14ac:dyDescent="0.35">
      <c r="A10" s="50">
        <v>32</v>
      </c>
      <c r="B10" s="57"/>
      <c r="C10" s="53"/>
      <c r="D10" s="47"/>
      <c r="E10" s="53"/>
      <c r="F10" s="13"/>
      <c r="G10" s="24" t="str">
        <f>IF( ISBLANK(F10),"", DATEDIF(F10,'informace o klubu'!$F$2,"Y"))</f>
        <v/>
      </c>
      <c r="H10" s="49"/>
      <c r="I10" s="111"/>
    </row>
    <row r="11" spans="1:9" ht="21.6" thickBot="1" x14ac:dyDescent="0.35">
      <c r="A11" s="81">
        <v>33</v>
      </c>
      <c r="B11" s="57"/>
      <c r="C11" s="53"/>
      <c r="D11" s="47"/>
      <c r="E11" s="53"/>
      <c r="F11" s="13"/>
      <c r="G11" s="24" t="str">
        <f>IF( ISBLANK(F11),"", DATEDIF(F11,'informace o klubu'!$F$2,"Y"))</f>
        <v/>
      </c>
      <c r="H11" s="49"/>
      <c r="I11" s="111"/>
    </row>
    <row r="12" spans="1:9" ht="21.6" thickBot="1" x14ac:dyDescent="0.35">
      <c r="A12" s="50">
        <v>34</v>
      </c>
      <c r="B12" s="57"/>
      <c r="C12" s="53"/>
      <c r="D12" s="47"/>
      <c r="E12" s="53"/>
      <c r="F12" s="13"/>
      <c r="G12" s="24" t="str">
        <f>IF( ISBLANK(F12),"", DATEDIF(F12,'informace o klubu'!$F$2,"Y"))</f>
        <v/>
      </c>
      <c r="H12" s="49"/>
      <c r="I12" s="111"/>
    </row>
    <row r="13" spans="1:9" ht="21.6" thickBot="1" x14ac:dyDescent="0.35">
      <c r="A13" s="81">
        <v>35</v>
      </c>
      <c r="B13" s="57"/>
      <c r="C13" s="53"/>
      <c r="D13" s="47"/>
      <c r="E13" s="53"/>
      <c r="F13" s="13"/>
      <c r="G13" s="24" t="str">
        <f>IF( ISBLANK(F13),"", DATEDIF(F13,'informace o klubu'!$F$2,"Y"))</f>
        <v/>
      </c>
      <c r="H13" s="49"/>
      <c r="I13" s="111"/>
    </row>
    <row r="14" spans="1:9" ht="21.6" thickBot="1" x14ac:dyDescent="0.35">
      <c r="A14" s="50">
        <v>36</v>
      </c>
      <c r="B14" s="57"/>
      <c r="C14" s="53"/>
      <c r="D14" s="47"/>
      <c r="E14" s="53"/>
      <c r="F14" s="13"/>
      <c r="G14" s="24" t="str">
        <f>IF( ISBLANK(F14),"", DATEDIF(F14,'informace o klubu'!$F$2,"Y"))</f>
        <v/>
      </c>
      <c r="H14" s="49"/>
      <c r="I14" s="111"/>
    </row>
    <row r="15" spans="1:9" ht="21.6" thickBot="1" x14ac:dyDescent="0.35">
      <c r="A15" s="81">
        <v>37</v>
      </c>
      <c r="B15" s="57"/>
      <c r="C15" s="53"/>
      <c r="D15" s="47"/>
      <c r="E15" s="53"/>
      <c r="F15" s="13"/>
      <c r="G15" s="24" t="str">
        <f>IF( ISBLANK(F15),"", DATEDIF(F15,'informace o klubu'!$F$2,"Y"))</f>
        <v/>
      </c>
      <c r="H15" s="49"/>
      <c r="I15" s="111"/>
    </row>
    <row r="16" spans="1:9" ht="21.6" thickBot="1" x14ac:dyDescent="0.35">
      <c r="A16" s="50">
        <v>38</v>
      </c>
      <c r="B16" s="57"/>
      <c r="C16" s="53"/>
      <c r="D16" s="47"/>
      <c r="E16" s="53"/>
      <c r="F16" s="13"/>
      <c r="G16" s="24" t="str">
        <f>IF( ISBLANK(F16),"", DATEDIF(F16,'informace o klubu'!$F$2,"Y"))</f>
        <v/>
      </c>
      <c r="H16" s="49"/>
      <c r="I16" s="111"/>
    </row>
    <row r="17" spans="1:9" ht="21.6" thickBot="1" x14ac:dyDescent="0.35">
      <c r="A17" s="81">
        <v>39</v>
      </c>
      <c r="B17" s="57"/>
      <c r="C17" s="53"/>
      <c r="D17" s="47"/>
      <c r="E17" s="53"/>
      <c r="F17" s="13"/>
      <c r="G17" s="24" t="str">
        <f>IF( ISBLANK(F17),"", DATEDIF(F17,'informace o klubu'!$F$2,"Y"))</f>
        <v/>
      </c>
      <c r="H17" s="49"/>
      <c r="I17" s="111"/>
    </row>
    <row r="18" spans="1:9" ht="21.6" thickBot="1" x14ac:dyDescent="0.45">
      <c r="A18" s="113" t="s">
        <v>6</v>
      </c>
      <c r="B18" s="114"/>
      <c r="C18" s="114"/>
      <c r="D18" s="114"/>
      <c r="E18" s="114"/>
      <c r="F18" s="114"/>
      <c r="G18" s="114"/>
      <c r="H18" s="115"/>
      <c r="I18" s="39">
        <f>COUNTA(F4:F17)*'informace o klubu'!$F$5</f>
        <v>0</v>
      </c>
    </row>
  </sheetData>
  <sheetProtection password="CCE3" sheet="1" objects="1" scenarios="1" selectLockedCells="1"/>
  <mergeCells count="3">
    <mergeCell ref="A1:I1"/>
    <mergeCell ref="I4:I17"/>
    <mergeCell ref="A18:H18"/>
  </mergeCells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indowProtection="1" zoomScaleNormal="100" workbookViewId="0">
      <selection activeCell="G19" sqref="G19"/>
    </sheetView>
  </sheetViews>
  <sheetFormatPr defaultRowHeight="14.4" x14ac:dyDescent="0.3"/>
  <cols>
    <col min="1" max="1" width="5" customWidth="1"/>
    <col min="2" max="2" width="4.5546875" customWidth="1"/>
    <col min="3" max="3" width="9.33203125" customWidth="1"/>
    <col min="4" max="4" width="12.5546875" customWidth="1"/>
    <col min="5" max="5" width="7.109375" customWidth="1"/>
    <col min="6" max="6" width="17.44140625" customWidth="1"/>
    <col min="7" max="7" width="11" customWidth="1"/>
    <col min="8" max="8" width="9.88671875" customWidth="1"/>
    <col min="9" max="9" width="8.33203125" customWidth="1"/>
    <col min="10" max="10" width="15" customWidth="1"/>
  </cols>
  <sheetData>
    <row r="1" spans="1:10" ht="21.6" thickBot="1" x14ac:dyDescent="0.45">
      <c r="A1" s="104" t="s">
        <v>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thickBot="1" x14ac:dyDescent="0.35"/>
    <row r="3" spans="1:10" ht="87" customHeight="1" thickBot="1" x14ac:dyDescent="0.35">
      <c r="A3" s="16"/>
      <c r="B3" s="131" t="s">
        <v>2</v>
      </c>
      <c r="C3" s="132"/>
      <c r="D3" s="6" t="s">
        <v>1</v>
      </c>
      <c r="E3" s="6" t="s">
        <v>32</v>
      </c>
      <c r="F3" s="6" t="s">
        <v>3</v>
      </c>
      <c r="G3" s="6" t="s">
        <v>27</v>
      </c>
      <c r="H3" s="6" t="s">
        <v>4</v>
      </c>
      <c r="I3" s="6" t="s">
        <v>28</v>
      </c>
      <c r="J3" s="7" t="s">
        <v>5</v>
      </c>
    </row>
    <row r="4" spans="1:10" ht="15.6" x14ac:dyDescent="0.3">
      <c r="A4" s="125">
        <v>40</v>
      </c>
      <c r="B4" s="17">
        <v>1</v>
      </c>
      <c r="C4" s="55"/>
      <c r="D4" s="52"/>
      <c r="E4" s="123"/>
      <c r="F4" s="133"/>
      <c r="G4" s="56"/>
      <c r="H4" s="116" t="str">
        <f>IF(ISBLANK(G4),IF(ISBLANK(G5),"","Doplňte duo!!"),(DATEDIF(G4,'informace o klubu'!$F$2,"Y")+DATEDIF(G5,'informace o klubu'!$F$2,"Y"))/2)</f>
        <v/>
      </c>
      <c r="I4" s="120"/>
      <c r="J4" s="111">
        <f>COUNTA(G4:G27)</f>
        <v>0</v>
      </c>
    </row>
    <row r="5" spans="1:10" ht="16.2" thickBot="1" x14ac:dyDescent="0.35">
      <c r="A5" s="125"/>
      <c r="B5" s="18">
        <v>2</v>
      </c>
      <c r="C5" s="60"/>
      <c r="D5" s="54"/>
      <c r="E5" s="124"/>
      <c r="F5" s="133"/>
      <c r="G5" s="62"/>
      <c r="H5" s="117"/>
      <c r="I5" s="121"/>
      <c r="J5" s="111"/>
    </row>
    <row r="6" spans="1:10" ht="15.6" x14ac:dyDescent="0.3">
      <c r="A6" s="126">
        <v>41</v>
      </c>
      <c r="B6" s="20">
        <v>1</v>
      </c>
      <c r="C6" s="63"/>
      <c r="D6" s="64"/>
      <c r="E6" s="123"/>
      <c r="F6" s="123"/>
      <c r="G6" s="65"/>
      <c r="H6" s="116" t="str">
        <f>IF(ISBLANK(G6),IF(ISBLANK(G7),"","Doplňte duo!!"),(DATEDIF(G6,'informace o klubu'!$F$2,"Y")+DATEDIF(G7,'informace o klubu'!$F$2,"Y"))/2)</f>
        <v/>
      </c>
      <c r="I6" s="122"/>
      <c r="J6" s="111"/>
    </row>
    <row r="7" spans="1:10" ht="16.2" thickBot="1" x14ac:dyDescent="0.35">
      <c r="A7" s="127"/>
      <c r="B7" s="21">
        <v>2</v>
      </c>
      <c r="C7" s="66"/>
      <c r="D7" s="67"/>
      <c r="E7" s="124"/>
      <c r="F7" s="124"/>
      <c r="G7" s="68"/>
      <c r="H7" s="117"/>
      <c r="I7" s="119"/>
      <c r="J7" s="111"/>
    </row>
    <row r="8" spans="1:10" ht="15.6" x14ac:dyDescent="0.3">
      <c r="A8" s="125">
        <v>42</v>
      </c>
      <c r="B8" s="20">
        <v>1</v>
      </c>
      <c r="C8" s="63"/>
      <c r="D8" s="64"/>
      <c r="E8" s="123"/>
      <c r="F8" s="123"/>
      <c r="G8" s="69"/>
      <c r="H8" s="116" t="str">
        <f>IF(ISBLANK(G8),IF(ISBLANK(G9),"","Doplňte duo!!"),(DATEDIF(G8,'informace o klubu'!$F$2,"Y")+DATEDIF(G9,'informace o klubu'!$F$2,"Y"))/2)</f>
        <v/>
      </c>
      <c r="I8" s="118"/>
      <c r="J8" s="111"/>
    </row>
    <row r="9" spans="1:10" ht="16.2" thickBot="1" x14ac:dyDescent="0.35">
      <c r="A9" s="125"/>
      <c r="B9" s="21">
        <v>2</v>
      </c>
      <c r="C9" s="66"/>
      <c r="D9" s="67"/>
      <c r="E9" s="124"/>
      <c r="F9" s="124"/>
      <c r="G9" s="70"/>
      <c r="H9" s="117"/>
      <c r="I9" s="119"/>
      <c r="J9" s="111"/>
    </row>
    <row r="10" spans="1:10" ht="15.6" x14ac:dyDescent="0.3">
      <c r="A10" s="126">
        <v>43</v>
      </c>
      <c r="B10" s="20">
        <v>1</v>
      </c>
      <c r="C10" s="63"/>
      <c r="D10" s="64"/>
      <c r="E10" s="123"/>
      <c r="F10" s="123"/>
      <c r="G10" s="69"/>
      <c r="H10" s="116" t="str">
        <f>IF(ISBLANK(G10),IF(ISBLANK(G11),"","Doplňte duo!!"),(DATEDIF(G10,'informace o klubu'!$F$2,"Y")+DATEDIF(G11,'informace o klubu'!$F$2,"Y"))/2)</f>
        <v/>
      </c>
      <c r="I10" s="118"/>
      <c r="J10" s="111"/>
    </row>
    <row r="11" spans="1:10" ht="16.2" thickBot="1" x14ac:dyDescent="0.35">
      <c r="A11" s="127"/>
      <c r="B11" s="21">
        <v>2</v>
      </c>
      <c r="C11" s="66"/>
      <c r="D11" s="67"/>
      <c r="E11" s="124"/>
      <c r="F11" s="124"/>
      <c r="G11" s="70"/>
      <c r="H11" s="117"/>
      <c r="I11" s="119"/>
      <c r="J11" s="111"/>
    </row>
    <row r="12" spans="1:10" ht="15.6" x14ac:dyDescent="0.3">
      <c r="A12" s="125">
        <v>44</v>
      </c>
      <c r="B12" s="20">
        <v>1</v>
      </c>
      <c r="C12" s="63"/>
      <c r="D12" s="64"/>
      <c r="E12" s="123"/>
      <c r="F12" s="123"/>
      <c r="G12" s="69"/>
      <c r="H12" s="116" t="str">
        <f>IF(ISBLANK(G12),IF(ISBLANK(G13),"","Doplňte duo!!"),(DATEDIF(G12,'informace o klubu'!$F$2,"Y")+DATEDIF(G13,'informace o klubu'!$F$2,"Y"))/2)</f>
        <v/>
      </c>
      <c r="I12" s="118"/>
      <c r="J12" s="111"/>
    </row>
    <row r="13" spans="1:10" ht="16.2" thickBot="1" x14ac:dyDescent="0.35">
      <c r="A13" s="125"/>
      <c r="B13" s="21">
        <v>2</v>
      </c>
      <c r="C13" s="66"/>
      <c r="D13" s="67"/>
      <c r="E13" s="124"/>
      <c r="F13" s="124"/>
      <c r="G13" s="70"/>
      <c r="H13" s="117"/>
      <c r="I13" s="119"/>
      <c r="J13" s="111"/>
    </row>
    <row r="14" spans="1:10" ht="15.6" x14ac:dyDescent="0.3">
      <c r="A14" s="126">
        <v>45</v>
      </c>
      <c r="B14" s="20">
        <v>1</v>
      </c>
      <c r="C14" s="63"/>
      <c r="D14" s="64"/>
      <c r="E14" s="123"/>
      <c r="F14" s="123"/>
      <c r="G14" s="69"/>
      <c r="H14" s="116" t="str">
        <f>IF(ISBLANK(G14),IF(ISBLANK(G15),"","Doplňte duo!!"),(DATEDIF(G14,'informace o klubu'!$F$2,"Y")+DATEDIF(G15,'informace o klubu'!$F$2,"Y"))/2)</f>
        <v/>
      </c>
      <c r="I14" s="118"/>
      <c r="J14" s="111"/>
    </row>
    <row r="15" spans="1:10" ht="16.2" thickBot="1" x14ac:dyDescent="0.35">
      <c r="A15" s="127"/>
      <c r="B15" s="21">
        <v>2</v>
      </c>
      <c r="C15" s="66"/>
      <c r="D15" s="67"/>
      <c r="E15" s="124"/>
      <c r="F15" s="124"/>
      <c r="G15" s="70"/>
      <c r="H15" s="117"/>
      <c r="I15" s="119"/>
      <c r="J15" s="111"/>
    </row>
    <row r="16" spans="1:10" ht="15.6" x14ac:dyDescent="0.3">
      <c r="A16" s="125">
        <v>46</v>
      </c>
      <c r="B16" s="20">
        <v>1</v>
      </c>
      <c r="C16" s="63"/>
      <c r="D16" s="64"/>
      <c r="E16" s="123"/>
      <c r="F16" s="123"/>
      <c r="G16" s="69"/>
      <c r="H16" s="116" t="str">
        <f>IF(ISBLANK(G16),IF(ISBLANK(G17),"","Doplňte duo!!"),(DATEDIF(G16,'informace o klubu'!$F$2,"Y")+DATEDIF(G17,'informace o klubu'!$F$2,"Y"))/2)</f>
        <v/>
      </c>
      <c r="I16" s="118"/>
      <c r="J16" s="111"/>
    </row>
    <row r="17" spans="1:10" ht="16.2" thickBot="1" x14ac:dyDescent="0.35">
      <c r="A17" s="125"/>
      <c r="B17" s="21">
        <v>2</v>
      </c>
      <c r="C17" s="66"/>
      <c r="D17" s="67"/>
      <c r="E17" s="124"/>
      <c r="F17" s="124"/>
      <c r="G17" s="70"/>
      <c r="H17" s="117"/>
      <c r="I17" s="119"/>
      <c r="J17" s="111"/>
    </row>
    <row r="18" spans="1:10" ht="15.6" x14ac:dyDescent="0.3">
      <c r="A18" s="126">
        <v>47</v>
      </c>
      <c r="B18" s="20">
        <v>1</v>
      </c>
      <c r="C18" s="63"/>
      <c r="D18" s="64"/>
      <c r="E18" s="123"/>
      <c r="F18" s="123"/>
      <c r="G18" s="69"/>
      <c r="H18" s="116" t="str">
        <f>IF(ISBLANK(G18),IF(ISBLANK(G19),"","Doplňte duo!!"),(DATEDIF(G18,'informace o klubu'!$F$2,"Y")+DATEDIF(G19,'informace o klubu'!$F$2,"Y"))/2)</f>
        <v/>
      </c>
      <c r="I18" s="118"/>
      <c r="J18" s="111"/>
    </row>
    <row r="19" spans="1:10" ht="16.2" thickBot="1" x14ac:dyDescent="0.35">
      <c r="A19" s="127"/>
      <c r="B19" s="21">
        <v>2</v>
      </c>
      <c r="C19" s="66"/>
      <c r="D19" s="67"/>
      <c r="E19" s="124"/>
      <c r="F19" s="124"/>
      <c r="G19" s="70"/>
      <c r="H19" s="117"/>
      <c r="I19" s="119"/>
      <c r="J19" s="111"/>
    </row>
    <row r="20" spans="1:10" ht="15.6" x14ac:dyDescent="0.3">
      <c r="A20" s="125">
        <v>48</v>
      </c>
      <c r="B20" s="20">
        <v>1</v>
      </c>
      <c r="C20" s="63"/>
      <c r="D20" s="64"/>
      <c r="E20" s="123"/>
      <c r="F20" s="123"/>
      <c r="G20" s="69"/>
      <c r="H20" s="116" t="str">
        <f>IF(ISBLANK(G20),IF(ISBLANK(G21),"","Doplňte duo!!"),(DATEDIF(G20,'informace o klubu'!$F$2,"Y")+DATEDIF(G21,'informace o klubu'!$F$2,"Y"))/2)</f>
        <v/>
      </c>
      <c r="I20" s="118"/>
      <c r="J20" s="111"/>
    </row>
    <row r="21" spans="1:10" ht="16.2" thickBot="1" x14ac:dyDescent="0.35">
      <c r="A21" s="125"/>
      <c r="B21" s="21">
        <v>2</v>
      </c>
      <c r="C21" s="66"/>
      <c r="D21" s="67"/>
      <c r="E21" s="124"/>
      <c r="F21" s="124"/>
      <c r="G21" s="70"/>
      <c r="H21" s="117"/>
      <c r="I21" s="119"/>
      <c r="J21" s="111"/>
    </row>
    <row r="22" spans="1:10" ht="15.6" x14ac:dyDescent="0.3">
      <c r="A22" s="126">
        <v>49</v>
      </c>
      <c r="B22" s="20">
        <v>1</v>
      </c>
      <c r="C22" s="63"/>
      <c r="D22" s="64"/>
      <c r="E22" s="123"/>
      <c r="F22" s="123"/>
      <c r="G22" s="69"/>
      <c r="H22" s="116" t="str">
        <f>IF(ISBLANK(G22),IF(ISBLANK(G23),"","Doplňte duo!!"),(DATEDIF(G22,'informace o klubu'!$F$2,"Y")+DATEDIF(G23,'informace o klubu'!$F$2,"Y"))/2)</f>
        <v/>
      </c>
      <c r="I22" s="118"/>
      <c r="J22" s="111"/>
    </row>
    <row r="23" spans="1:10" ht="16.2" thickBot="1" x14ac:dyDescent="0.35">
      <c r="A23" s="127"/>
      <c r="B23" s="21">
        <v>2</v>
      </c>
      <c r="C23" s="66"/>
      <c r="D23" s="67"/>
      <c r="E23" s="124"/>
      <c r="F23" s="124"/>
      <c r="G23" s="70"/>
      <c r="H23" s="117"/>
      <c r="I23" s="119"/>
      <c r="J23" s="111"/>
    </row>
    <row r="24" spans="1:10" ht="15.6" x14ac:dyDescent="0.3">
      <c r="A24" s="125">
        <v>50</v>
      </c>
      <c r="B24" s="20">
        <v>1</v>
      </c>
      <c r="C24" s="63"/>
      <c r="D24" s="64"/>
      <c r="E24" s="123"/>
      <c r="F24" s="123"/>
      <c r="G24" s="69"/>
      <c r="H24" s="116" t="str">
        <f>IF(ISBLANK(G24),IF(ISBLANK(G25),"","Doplňte duo!!"),(DATEDIF(G24,'informace o klubu'!$F$2,"Y")+DATEDIF(G25,'informace o klubu'!$F$2,"Y"))/2)</f>
        <v/>
      </c>
      <c r="I24" s="118"/>
      <c r="J24" s="111"/>
    </row>
    <row r="25" spans="1:10" ht="16.2" thickBot="1" x14ac:dyDescent="0.35">
      <c r="A25" s="125"/>
      <c r="B25" s="21">
        <v>2</v>
      </c>
      <c r="C25" s="66"/>
      <c r="D25" s="67"/>
      <c r="E25" s="124"/>
      <c r="F25" s="124"/>
      <c r="G25" s="70"/>
      <c r="H25" s="117"/>
      <c r="I25" s="119"/>
      <c r="J25" s="111"/>
    </row>
    <row r="26" spans="1:10" ht="15.6" x14ac:dyDescent="0.3">
      <c r="A26" s="126">
        <v>51</v>
      </c>
      <c r="B26" s="20">
        <v>1</v>
      </c>
      <c r="C26" s="63"/>
      <c r="D26" s="64"/>
      <c r="E26" s="123"/>
      <c r="F26" s="123"/>
      <c r="G26" s="69"/>
      <c r="H26" s="116" t="str">
        <f>IF(ISBLANK(G26),IF(ISBLANK(G27),"","Doplňte duo!!"),(DATEDIF(G26,'informace o klubu'!$F$2,"Y")+DATEDIF(G27,'informace o klubu'!$F$2,"Y"))/2)</f>
        <v/>
      </c>
      <c r="I26" s="118"/>
      <c r="J26" s="111"/>
    </row>
    <row r="27" spans="1:10" ht="16.2" thickBot="1" x14ac:dyDescent="0.35">
      <c r="A27" s="127"/>
      <c r="B27" s="21">
        <v>2</v>
      </c>
      <c r="C27" s="66"/>
      <c r="D27" s="67"/>
      <c r="E27" s="124"/>
      <c r="F27" s="124"/>
      <c r="G27" s="70"/>
      <c r="H27" s="117"/>
      <c r="I27" s="119"/>
      <c r="J27" s="112"/>
    </row>
    <row r="28" spans="1:10" ht="21.6" thickBot="1" x14ac:dyDescent="0.45">
      <c r="A28" s="128" t="s">
        <v>6</v>
      </c>
      <c r="B28" s="129"/>
      <c r="C28" s="130"/>
      <c r="D28" s="130"/>
      <c r="E28" s="130"/>
      <c r="F28" s="130"/>
      <c r="G28" s="130"/>
      <c r="H28" s="130"/>
      <c r="I28" s="130"/>
      <c r="J28" s="25">
        <f>COUNTA(G4:G27)*'informace o klubu'!$F$5</f>
        <v>0</v>
      </c>
    </row>
  </sheetData>
  <sheetProtection password="CCE3" sheet="1" objects="1" scenarios="1" selectLockedCells="1"/>
  <protectedRanges>
    <protectedRange algorithmName="SHA-512" hashValue="YzG4NXygqCJy/UirnA8XxMRvgwExdctvGpXMl6bFTkk/FQFsNWNR++YxE+g6dCGoqBa1+RcU5tJjNmhmbg6RUg==" saltValue="gA6aryjEmSzJIkLHkLf/qQ==" spinCount="100000" sqref="C4:G27 I4:I27" name="Oblast1"/>
  </protectedRanges>
  <mergeCells count="64">
    <mergeCell ref="E22:E23"/>
    <mergeCell ref="E24:E25"/>
    <mergeCell ref="E26:E27"/>
    <mergeCell ref="E4:E5"/>
    <mergeCell ref="E6:E7"/>
    <mergeCell ref="E8:E9"/>
    <mergeCell ref="E10:E11"/>
    <mergeCell ref="E12:E13"/>
    <mergeCell ref="A1:J1"/>
    <mergeCell ref="A28:I28"/>
    <mergeCell ref="A4:A5"/>
    <mergeCell ref="A6:A7"/>
    <mergeCell ref="A8:A9"/>
    <mergeCell ref="A10:A11"/>
    <mergeCell ref="A12:A13"/>
    <mergeCell ref="A14:A15"/>
    <mergeCell ref="A16:A17"/>
    <mergeCell ref="A18:A19"/>
    <mergeCell ref="J4:J27"/>
    <mergeCell ref="B3:C3"/>
    <mergeCell ref="F4:F5"/>
    <mergeCell ref="F6:F7"/>
    <mergeCell ref="F8:F9"/>
    <mergeCell ref="F10:F11"/>
    <mergeCell ref="F12:F13"/>
    <mergeCell ref="F26:F27"/>
    <mergeCell ref="A20:A21"/>
    <mergeCell ref="A22:A23"/>
    <mergeCell ref="A24:A25"/>
    <mergeCell ref="A26:A27"/>
    <mergeCell ref="F16:F17"/>
    <mergeCell ref="F18:F19"/>
    <mergeCell ref="F20:F21"/>
    <mergeCell ref="F22:F23"/>
    <mergeCell ref="F24:F25"/>
    <mergeCell ref="F14:F15"/>
    <mergeCell ref="E14:E15"/>
    <mergeCell ref="E16:E17"/>
    <mergeCell ref="E18:E19"/>
    <mergeCell ref="E20:E21"/>
    <mergeCell ref="I26:I27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H26:H27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indowProtection="1" zoomScaleNormal="100" workbookViewId="0">
      <selection activeCell="F4" sqref="F4:F27"/>
    </sheetView>
  </sheetViews>
  <sheetFormatPr defaultRowHeight="14.4" x14ac:dyDescent="0.3"/>
  <cols>
    <col min="1" max="1" width="5" customWidth="1"/>
    <col min="2" max="2" width="4.5546875" customWidth="1"/>
    <col min="3" max="3" width="9.33203125" customWidth="1"/>
    <col min="4" max="4" width="12.5546875" customWidth="1"/>
    <col min="5" max="5" width="7.109375" customWidth="1"/>
    <col min="6" max="6" width="17.44140625" customWidth="1"/>
    <col min="7" max="7" width="11" customWidth="1"/>
    <col min="8" max="8" width="9.88671875" customWidth="1"/>
    <col min="9" max="9" width="8.33203125" customWidth="1"/>
    <col min="10" max="10" width="15" customWidth="1"/>
  </cols>
  <sheetData>
    <row r="1" spans="1:10" ht="21.6" thickBot="1" x14ac:dyDescent="0.45">
      <c r="A1" s="104" t="s">
        <v>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thickBot="1" x14ac:dyDescent="0.35"/>
    <row r="3" spans="1:10" ht="87" customHeight="1" thickBot="1" x14ac:dyDescent="0.35">
      <c r="A3" s="16"/>
      <c r="B3" s="131" t="s">
        <v>2</v>
      </c>
      <c r="C3" s="132"/>
      <c r="D3" s="6" t="s">
        <v>1</v>
      </c>
      <c r="E3" s="6" t="s">
        <v>32</v>
      </c>
      <c r="F3" s="6" t="s">
        <v>3</v>
      </c>
      <c r="G3" s="6" t="s">
        <v>27</v>
      </c>
      <c r="H3" s="6" t="s">
        <v>4</v>
      </c>
      <c r="I3" s="6" t="s">
        <v>28</v>
      </c>
      <c r="J3" s="7" t="s">
        <v>5</v>
      </c>
    </row>
    <row r="4" spans="1:10" ht="15.6" x14ac:dyDescent="0.3">
      <c r="A4" s="125">
        <v>52</v>
      </c>
      <c r="B4" s="17">
        <v>1</v>
      </c>
      <c r="C4" s="55"/>
      <c r="D4" s="52"/>
      <c r="E4" s="123"/>
      <c r="F4" s="133"/>
      <c r="G4" s="56"/>
      <c r="H4" s="116" t="str">
        <f>IF(ISBLANK(G4),IF(ISBLANK(G5),"","Doplňte duo!!"),(DATEDIF(G4,'informace o klubu'!$F$2,"Y")+DATEDIF(G5,'informace o klubu'!$F$2,"Y"))/2)</f>
        <v/>
      </c>
      <c r="I4" s="120"/>
      <c r="J4" s="111">
        <f>COUNTA(G4:G27)</f>
        <v>0</v>
      </c>
    </row>
    <row r="5" spans="1:10" ht="16.2" thickBot="1" x14ac:dyDescent="0.35">
      <c r="A5" s="125"/>
      <c r="B5" s="18">
        <v>2</v>
      </c>
      <c r="C5" s="60"/>
      <c r="D5" s="54"/>
      <c r="E5" s="124"/>
      <c r="F5" s="133"/>
      <c r="G5" s="62"/>
      <c r="H5" s="117"/>
      <c r="I5" s="121"/>
      <c r="J5" s="111"/>
    </row>
    <row r="6" spans="1:10" ht="15.6" x14ac:dyDescent="0.3">
      <c r="A6" s="126">
        <v>53</v>
      </c>
      <c r="B6" s="20">
        <v>1</v>
      </c>
      <c r="C6" s="63"/>
      <c r="D6" s="64"/>
      <c r="E6" s="123"/>
      <c r="F6" s="123"/>
      <c r="G6" s="65"/>
      <c r="H6" s="116" t="str">
        <f>IF(ISBLANK(G6),IF(ISBLANK(G7),"","Doplňte duo!!"),(DATEDIF(G6,'informace o klubu'!$F$2,"Y")+DATEDIF(G7,'informace o klubu'!$F$2,"Y"))/2)</f>
        <v/>
      </c>
      <c r="I6" s="122"/>
      <c r="J6" s="111"/>
    </row>
    <row r="7" spans="1:10" ht="16.2" thickBot="1" x14ac:dyDescent="0.35">
      <c r="A7" s="127"/>
      <c r="B7" s="21">
        <v>2</v>
      </c>
      <c r="C7" s="66"/>
      <c r="D7" s="67"/>
      <c r="E7" s="124"/>
      <c r="F7" s="124"/>
      <c r="G7" s="68"/>
      <c r="H7" s="117"/>
      <c r="I7" s="119"/>
      <c r="J7" s="111"/>
    </row>
    <row r="8" spans="1:10" ht="15.6" x14ac:dyDescent="0.3">
      <c r="A8" s="125">
        <v>54</v>
      </c>
      <c r="B8" s="20">
        <v>1</v>
      </c>
      <c r="C8" s="63"/>
      <c r="D8" s="64"/>
      <c r="E8" s="123"/>
      <c r="F8" s="123"/>
      <c r="G8" s="69"/>
      <c r="H8" s="116" t="str">
        <f>IF(ISBLANK(G8),IF(ISBLANK(G9),"","Doplňte duo!!"),(DATEDIF(G8,'informace o klubu'!$F$2,"Y")+DATEDIF(G9,'informace o klubu'!$F$2,"Y"))/2)</f>
        <v/>
      </c>
      <c r="I8" s="118"/>
      <c r="J8" s="111"/>
    </row>
    <row r="9" spans="1:10" ht="16.2" thickBot="1" x14ac:dyDescent="0.35">
      <c r="A9" s="125"/>
      <c r="B9" s="21">
        <v>2</v>
      </c>
      <c r="C9" s="66"/>
      <c r="D9" s="67"/>
      <c r="E9" s="124"/>
      <c r="F9" s="124"/>
      <c r="G9" s="70"/>
      <c r="H9" s="117"/>
      <c r="I9" s="119"/>
      <c r="J9" s="111"/>
    </row>
    <row r="10" spans="1:10" ht="15.6" x14ac:dyDescent="0.3">
      <c r="A10" s="126">
        <v>55</v>
      </c>
      <c r="B10" s="20">
        <v>1</v>
      </c>
      <c r="C10" s="63"/>
      <c r="D10" s="64"/>
      <c r="E10" s="123"/>
      <c r="F10" s="123"/>
      <c r="G10" s="69"/>
      <c r="H10" s="116" t="str">
        <f>IF(ISBLANK(G10),IF(ISBLANK(G11),"","Doplňte duo!!"),(DATEDIF(G10,'informace o klubu'!$F$2,"Y")+DATEDIF(G11,'informace o klubu'!$F$2,"Y"))/2)</f>
        <v/>
      </c>
      <c r="I10" s="118"/>
      <c r="J10" s="111"/>
    </row>
    <row r="11" spans="1:10" ht="16.2" thickBot="1" x14ac:dyDescent="0.35">
      <c r="A11" s="127"/>
      <c r="B11" s="21">
        <v>2</v>
      </c>
      <c r="C11" s="66"/>
      <c r="D11" s="67"/>
      <c r="E11" s="124"/>
      <c r="F11" s="124"/>
      <c r="G11" s="70"/>
      <c r="H11" s="117"/>
      <c r="I11" s="119"/>
      <c r="J11" s="111"/>
    </row>
    <row r="12" spans="1:10" ht="15.6" x14ac:dyDescent="0.3">
      <c r="A12" s="125">
        <v>56</v>
      </c>
      <c r="B12" s="20">
        <v>1</v>
      </c>
      <c r="C12" s="63"/>
      <c r="D12" s="64"/>
      <c r="E12" s="123"/>
      <c r="F12" s="123"/>
      <c r="G12" s="69"/>
      <c r="H12" s="116" t="str">
        <f>IF(ISBLANK(G12),IF(ISBLANK(G13),"","Doplňte duo!!"),(DATEDIF(G12,'informace o klubu'!$F$2,"Y")+DATEDIF(G13,'informace o klubu'!$F$2,"Y"))/2)</f>
        <v/>
      </c>
      <c r="I12" s="118"/>
      <c r="J12" s="111"/>
    </row>
    <row r="13" spans="1:10" ht="16.2" thickBot="1" x14ac:dyDescent="0.35">
      <c r="A13" s="125"/>
      <c r="B13" s="21">
        <v>2</v>
      </c>
      <c r="C13" s="66"/>
      <c r="D13" s="67"/>
      <c r="E13" s="124"/>
      <c r="F13" s="124"/>
      <c r="G13" s="70"/>
      <c r="H13" s="117"/>
      <c r="I13" s="119"/>
      <c r="J13" s="111"/>
    </row>
    <row r="14" spans="1:10" ht="15.6" x14ac:dyDescent="0.3">
      <c r="A14" s="126">
        <v>57</v>
      </c>
      <c r="B14" s="20">
        <v>1</v>
      </c>
      <c r="C14" s="63"/>
      <c r="D14" s="64"/>
      <c r="E14" s="123"/>
      <c r="F14" s="123"/>
      <c r="G14" s="69"/>
      <c r="H14" s="116" t="str">
        <f>IF(ISBLANK(G14),IF(ISBLANK(G15),"","Doplňte duo!!"),(DATEDIF(G14,'informace o klubu'!$F$2,"Y")+DATEDIF(G15,'informace o klubu'!$F$2,"Y"))/2)</f>
        <v/>
      </c>
      <c r="I14" s="118"/>
      <c r="J14" s="111"/>
    </row>
    <row r="15" spans="1:10" ht="16.2" thickBot="1" x14ac:dyDescent="0.35">
      <c r="A15" s="127"/>
      <c r="B15" s="21">
        <v>2</v>
      </c>
      <c r="C15" s="66"/>
      <c r="D15" s="67"/>
      <c r="E15" s="124"/>
      <c r="F15" s="124"/>
      <c r="G15" s="70"/>
      <c r="H15" s="117"/>
      <c r="I15" s="119"/>
      <c r="J15" s="111"/>
    </row>
    <row r="16" spans="1:10" ht="15.6" x14ac:dyDescent="0.3">
      <c r="A16" s="125">
        <v>58</v>
      </c>
      <c r="B16" s="20">
        <v>1</v>
      </c>
      <c r="C16" s="63"/>
      <c r="D16" s="64"/>
      <c r="E16" s="123"/>
      <c r="F16" s="123"/>
      <c r="G16" s="69"/>
      <c r="H16" s="116" t="str">
        <f>IF(ISBLANK(G16),IF(ISBLANK(G17),"","Doplňte duo!!"),(DATEDIF(G16,'informace o klubu'!$F$2,"Y")+DATEDIF(G17,'informace o klubu'!$F$2,"Y"))/2)</f>
        <v/>
      </c>
      <c r="I16" s="118"/>
      <c r="J16" s="111"/>
    </row>
    <row r="17" spans="1:10" ht="16.2" thickBot="1" x14ac:dyDescent="0.35">
      <c r="A17" s="125"/>
      <c r="B17" s="21">
        <v>2</v>
      </c>
      <c r="C17" s="66"/>
      <c r="D17" s="67"/>
      <c r="E17" s="124"/>
      <c r="F17" s="124"/>
      <c r="G17" s="70"/>
      <c r="H17" s="117"/>
      <c r="I17" s="119"/>
      <c r="J17" s="111"/>
    </row>
    <row r="18" spans="1:10" ht="15.6" x14ac:dyDescent="0.3">
      <c r="A18" s="126">
        <v>59</v>
      </c>
      <c r="B18" s="20">
        <v>1</v>
      </c>
      <c r="C18" s="63"/>
      <c r="D18" s="64"/>
      <c r="E18" s="123"/>
      <c r="F18" s="123"/>
      <c r="G18" s="69"/>
      <c r="H18" s="116" t="str">
        <f>IF(ISBLANK(G18),IF(ISBLANK(G19),"","Doplňte duo!!"),(DATEDIF(G18,'informace o klubu'!$F$2,"Y")+DATEDIF(G19,'informace o klubu'!$F$2,"Y"))/2)</f>
        <v/>
      </c>
      <c r="I18" s="118"/>
      <c r="J18" s="111"/>
    </row>
    <row r="19" spans="1:10" ht="16.2" thickBot="1" x14ac:dyDescent="0.35">
      <c r="A19" s="127"/>
      <c r="B19" s="21">
        <v>2</v>
      </c>
      <c r="C19" s="66"/>
      <c r="D19" s="67"/>
      <c r="E19" s="124"/>
      <c r="F19" s="124"/>
      <c r="G19" s="70"/>
      <c r="H19" s="117"/>
      <c r="I19" s="119"/>
      <c r="J19" s="111"/>
    </row>
    <row r="20" spans="1:10" ht="15.6" x14ac:dyDescent="0.3">
      <c r="A20" s="125">
        <v>60</v>
      </c>
      <c r="B20" s="20">
        <v>1</v>
      </c>
      <c r="C20" s="63"/>
      <c r="D20" s="64"/>
      <c r="E20" s="123"/>
      <c r="F20" s="123"/>
      <c r="G20" s="69"/>
      <c r="H20" s="116" t="str">
        <f>IF(ISBLANK(G20),IF(ISBLANK(G21),"","Doplňte duo!!"),(DATEDIF(G20,'informace o klubu'!$F$2,"Y")+DATEDIF(G21,'informace o klubu'!$F$2,"Y"))/2)</f>
        <v/>
      </c>
      <c r="I20" s="118"/>
      <c r="J20" s="111"/>
    </row>
    <row r="21" spans="1:10" ht="16.2" thickBot="1" x14ac:dyDescent="0.35">
      <c r="A21" s="125"/>
      <c r="B21" s="21">
        <v>2</v>
      </c>
      <c r="C21" s="66"/>
      <c r="D21" s="67"/>
      <c r="E21" s="124"/>
      <c r="F21" s="124"/>
      <c r="G21" s="70"/>
      <c r="H21" s="117"/>
      <c r="I21" s="119"/>
      <c r="J21" s="111"/>
    </row>
    <row r="22" spans="1:10" ht="15.6" x14ac:dyDescent="0.3">
      <c r="A22" s="126">
        <v>61</v>
      </c>
      <c r="B22" s="20">
        <v>1</v>
      </c>
      <c r="C22" s="63"/>
      <c r="D22" s="64"/>
      <c r="E22" s="123"/>
      <c r="F22" s="123"/>
      <c r="G22" s="69"/>
      <c r="H22" s="116" t="str">
        <f>IF(ISBLANK(G22),IF(ISBLANK(G23),"","Doplňte duo!!"),(DATEDIF(G22,'informace o klubu'!$F$2,"Y")+DATEDIF(G23,'informace o klubu'!$F$2,"Y"))/2)</f>
        <v/>
      </c>
      <c r="I22" s="118"/>
      <c r="J22" s="111"/>
    </row>
    <row r="23" spans="1:10" ht="16.2" thickBot="1" x14ac:dyDescent="0.35">
      <c r="A23" s="127"/>
      <c r="B23" s="21">
        <v>2</v>
      </c>
      <c r="C23" s="66"/>
      <c r="D23" s="67"/>
      <c r="E23" s="124"/>
      <c r="F23" s="124"/>
      <c r="G23" s="70"/>
      <c r="H23" s="117"/>
      <c r="I23" s="119"/>
      <c r="J23" s="111"/>
    </row>
    <row r="24" spans="1:10" ht="15.6" x14ac:dyDescent="0.3">
      <c r="A24" s="125">
        <v>62</v>
      </c>
      <c r="B24" s="20">
        <v>1</v>
      </c>
      <c r="C24" s="63"/>
      <c r="D24" s="64"/>
      <c r="E24" s="123"/>
      <c r="F24" s="123"/>
      <c r="G24" s="69"/>
      <c r="H24" s="116" t="str">
        <f>IF(ISBLANK(G24),IF(ISBLANK(G25),"","Doplňte duo!!"),(DATEDIF(G24,'informace o klubu'!$F$2,"Y")+DATEDIF(G25,'informace o klubu'!$F$2,"Y"))/2)</f>
        <v/>
      </c>
      <c r="I24" s="118"/>
      <c r="J24" s="111"/>
    </row>
    <row r="25" spans="1:10" ht="16.2" thickBot="1" x14ac:dyDescent="0.35">
      <c r="A25" s="125"/>
      <c r="B25" s="21">
        <v>2</v>
      </c>
      <c r="C25" s="66"/>
      <c r="D25" s="67"/>
      <c r="E25" s="124"/>
      <c r="F25" s="124"/>
      <c r="G25" s="70"/>
      <c r="H25" s="117"/>
      <c r="I25" s="119"/>
      <c r="J25" s="111"/>
    </row>
    <row r="26" spans="1:10" ht="15.6" x14ac:dyDescent="0.3">
      <c r="A26" s="126">
        <v>63</v>
      </c>
      <c r="B26" s="20">
        <v>1</v>
      </c>
      <c r="C26" s="63"/>
      <c r="D26" s="64"/>
      <c r="E26" s="123"/>
      <c r="F26" s="123"/>
      <c r="G26" s="69"/>
      <c r="H26" s="116" t="str">
        <f>IF(ISBLANK(G26),IF(ISBLANK(G27),"","Doplňte duo!!"),(DATEDIF(G26,'informace o klubu'!$F$2,"Y")+DATEDIF(G27,'informace o klubu'!$F$2,"Y"))/2)</f>
        <v/>
      </c>
      <c r="I26" s="118"/>
      <c r="J26" s="111"/>
    </row>
    <row r="27" spans="1:10" ht="16.2" thickBot="1" x14ac:dyDescent="0.35">
      <c r="A27" s="127"/>
      <c r="B27" s="21">
        <v>2</v>
      </c>
      <c r="C27" s="66"/>
      <c r="D27" s="67"/>
      <c r="E27" s="124"/>
      <c r="F27" s="124"/>
      <c r="G27" s="70"/>
      <c r="H27" s="117"/>
      <c r="I27" s="119"/>
      <c r="J27" s="112"/>
    </row>
    <row r="28" spans="1:10" ht="21.6" thickBot="1" x14ac:dyDescent="0.45">
      <c r="A28" s="128" t="s">
        <v>6</v>
      </c>
      <c r="B28" s="129"/>
      <c r="C28" s="130"/>
      <c r="D28" s="130"/>
      <c r="E28" s="130"/>
      <c r="F28" s="130"/>
      <c r="G28" s="130"/>
      <c r="H28" s="130"/>
      <c r="I28" s="130"/>
      <c r="J28" s="25">
        <f>COUNTA(G4:G27)*'informace o klubu'!$F$5</f>
        <v>0</v>
      </c>
    </row>
  </sheetData>
  <sheetProtection password="CCE3" sheet="1" objects="1" scenarios="1" selectLockedCells="1"/>
  <protectedRanges>
    <protectedRange algorithmName="SHA-512" hashValue="YzG4NXygqCJy/UirnA8XxMRvgwExdctvGpXMl6bFTkk/FQFsNWNR++YxE+g6dCGoqBa1+RcU5tJjNmhmbg6RUg==" saltValue="gA6aryjEmSzJIkLHkLf/qQ==" spinCount="100000" sqref="C4:G27 I4:I27" name="Oblast1"/>
  </protectedRanges>
  <mergeCells count="64">
    <mergeCell ref="A28:I28"/>
    <mergeCell ref="A22:A23"/>
    <mergeCell ref="E22:E23"/>
    <mergeCell ref="F22:F23"/>
    <mergeCell ref="H22:H23"/>
    <mergeCell ref="I22:I23"/>
    <mergeCell ref="A24:A25"/>
    <mergeCell ref="E24:E25"/>
    <mergeCell ref="F24:F25"/>
    <mergeCell ref="H24:H25"/>
    <mergeCell ref="I24:I25"/>
    <mergeCell ref="A26:A27"/>
    <mergeCell ref="E26:E27"/>
    <mergeCell ref="F26:F27"/>
    <mergeCell ref="H26:H27"/>
    <mergeCell ref="I26:I27"/>
    <mergeCell ref="A18:A19"/>
    <mergeCell ref="E18:E19"/>
    <mergeCell ref="F18:F19"/>
    <mergeCell ref="H18:H19"/>
    <mergeCell ref="I18:I19"/>
    <mergeCell ref="A20:A21"/>
    <mergeCell ref="E20:E21"/>
    <mergeCell ref="F20:F21"/>
    <mergeCell ref="H20:H21"/>
    <mergeCell ref="I20:I21"/>
    <mergeCell ref="A14:A15"/>
    <mergeCell ref="E14:E15"/>
    <mergeCell ref="F14:F15"/>
    <mergeCell ref="H14:H15"/>
    <mergeCell ref="I14:I15"/>
    <mergeCell ref="A16:A17"/>
    <mergeCell ref="E16:E17"/>
    <mergeCell ref="F16:F17"/>
    <mergeCell ref="H16:H17"/>
    <mergeCell ref="I16:I17"/>
    <mergeCell ref="H8:H9"/>
    <mergeCell ref="I8:I9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A1:J1"/>
    <mergeCell ref="B3:C3"/>
    <mergeCell ref="A4:A5"/>
    <mergeCell ref="E4:E5"/>
    <mergeCell ref="F4:F5"/>
    <mergeCell ref="H4:H5"/>
    <mergeCell ref="I4:I5"/>
    <mergeCell ref="J4:J27"/>
    <mergeCell ref="A6:A7"/>
    <mergeCell ref="E6:E7"/>
    <mergeCell ref="F6:F7"/>
    <mergeCell ref="H6:H7"/>
    <mergeCell ref="I6:I7"/>
    <mergeCell ref="A8:A9"/>
    <mergeCell ref="E8:E9"/>
    <mergeCell ref="F8:F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indowProtection="1" zoomScaleNormal="100" workbookViewId="0">
      <selection activeCell="C6" sqref="C6"/>
    </sheetView>
  </sheetViews>
  <sheetFormatPr defaultRowHeight="14.4" x14ac:dyDescent="0.3"/>
  <cols>
    <col min="1" max="1" width="4.5546875" customWidth="1"/>
    <col min="2" max="2" width="3.88671875" customWidth="1"/>
    <col min="3" max="3" width="10.33203125" customWidth="1"/>
    <col min="4" max="4" width="13.33203125" customWidth="1"/>
    <col min="5" max="5" width="6.6640625" customWidth="1"/>
    <col min="6" max="6" width="16.6640625" customWidth="1"/>
    <col min="7" max="7" width="12.109375" customWidth="1"/>
    <col min="8" max="8" width="9.6640625" customWidth="1"/>
    <col min="9" max="9" width="9.33203125" customWidth="1"/>
    <col min="10" max="10" width="16.5546875" customWidth="1"/>
  </cols>
  <sheetData>
    <row r="1" spans="1:10" ht="21.6" thickBot="1" x14ac:dyDescent="0.45">
      <c r="A1" s="113" t="s">
        <v>8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9.5" customHeight="1" thickBot="1" x14ac:dyDescent="0.35">
      <c r="A3" s="4"/>
      <c r="B3" s="131" t="s">
        <v>2</v>
      </c>
      <c r="C3" s="132"/>
      <c r="D3" s="6" t="s">
        <v>1</v>
      </c>
      <c r="E3" s="6" t="s">
        <v>32</v>
      </c>
      <c r="F3" s="6" t="s">
        <v>3</v>
      </c>
      <c r="G3" s="6" t="s">
        <v>27</v>
      </c>
      <c r="H3" s="6" t="s">
        <v>4</v>
      </c>
      <c r="I3" s="6" t="s">
        <v>28</v>
      </c>
      <c r="J3" s="7" t="s">
        <v>5</v>
      </c>
    </row>
    <row r="4" spans="1:10" ht="15.75" customHeight="1" x14ac:dyDescent="0.3">
      <c r="A4" s="134">
        <v>71</v>
      </c>
      <c r="B4" s="22">
        <v>1</v>
      </c>
      <c r="C4" s="63"/>
      <c r="D4" s="64"/>
      <c r="E4" s="123"/>
      <c r="F4" s="123"/>
      <c r="G4" s="65"/>
      <c r="H4" s="137" t="str">
        <f>IF(COUNTA(G4:G10)=0,"",IF(COUNTA(G4:G10)&lt;3,"Nejméně 3 do miniformace!",((IF(G4="",0,DATEDIF(G4,'informace o klubu'!$F$2,"Y")))+(IF(G5="",0,DATEDIF(G5,'informace o klubu'!$F$2,"Y")))+(IF(G6="",0,DATEDIF(G6,'informace o klubu'!$F$2,"Y")))+(IF(G7="",0,DATEDIF(G7,'informace o klubu'!$F$2,"Y")))+(IF(G8="",0,DATEDIF(G8,'informace o klubu'!$F$2,"Y")))+(IF(G9="",0,DATEDIF(G9,'informace o klubu'!$F$2,"Y")))+(IF(G10="",0,DATEDIF(G10,'informace o klubu'!$F$2,"Y"))))/COUNTA(G4:G10)))</f>
        <v/>
      </c>
      <c r="I4" s="143"/>
      <c r="J4" s="110">
        <f>COUNTA(G4:G38)</f>
        <v>0</v>
      </c>
    </row>
    <row r="5" spans="1:10" ht="15.75" customHeight="1" x14ac:dyDescent="0.3">
      <c r="A5" s="135"/>
      <c r="B5" s="10">
        <v>2</v>
      </c>
      <c r="C5" s="57"/>
      <c r="D5" s="53"/>
      <c r="E5" s="133"/>
      <c r="F5" s="133"/>
      <c r="G5" s="58"/>
      <c r="H5" s="138"/>
      <c r="I5" s="121"/>
      <c r="J5" s="111"/>
    </row>
    <row r="6" spans="1:10" ht="15.75" customHeight="1" x14ac:dyDescent="0.3">
      <c r="A6" s="135"/>
      <c r="B6" s="10">
        <v>3</v>
      </c>
      <c r="C6" s="57"/>
      <c r="D6" s="53"/>
      <c r="E6" s="133"/>
      <c r="F6" s="133"/>
      <c r="G6" s="58"/>
      <c r="H6" s="138"/>
      <c r="I6" s="121"/>
      <c r="J6" s="111"/>
    </row>
    <row r="7" spans="1:10" ht="15.75" customHeight="1" x14ac:dyDescent="0.3">
      <c r="A7" s="135"/>
      <c r="B7" s="10">
        <v>4</v>
      </c>
      <c r="C7" s="57"/>
      <c r="D7" s="53"/>
      <c r="E7" s="133"/>
      <c r="F7" s="133"/>
      <c r="G7" s="58"/>
      <c r="H7" s="138"/>
      <c r="I7" s="121"/>
      <c r="J7" s="111"/>
    </row>
    <row r="8" spans="1:10" ht="15.75" customHeight="1" x14ac:dyDescent="0.3">
      <c r="A8" s="135"/>
      <c r="B8" s="10">
        <v>5</v>
      </c>
      <c r="C8" s="57"/>
      <c r="D8" s="53"/>
      <c r="E8" s="133"/>
      <c r="F8" s="133"/>
      <c r="G8" s="58"/>
      <c r="H8" s="138"/>
      <c r="I8" s="121"/>
      <c r="J8" s="111"/>
    </row>
    <row r="9" spans="1:10" ht="15.75" customHeight="1" x14ac:dyDescent="0.3">
      <c r="A9" s="135"/>
      <c r="B9" s="10">
        <v>6</v>
      </c>
      <c r="C9" s="57"/>
      <c r="D9" s="53"/>
      <c r="E9" s="133"/>
      <c r="F9" s="133"/>
      <c r="G9" s="58"/>
      <c r="H9" s="138"/>
      <c r="I9" s="121"/>
      <c r="J9" s="111"/>
    </row>
    <row r="10" spans="1:10" ht="16.5" customHeight="1" thickBot="1" x14ac:dyDescent="0.35">
      <c r="A10" s="136"/>
      <c r="B10" s="14">
        <v>7</v>
      </c>
      <c r="C10" s="66"/>
      <c r="D10" s="67"/>
      <c r="E10" s="124"/>
      <c r="F10" s="124"/>
      <c r="G10" s="68"/>
      <c r="H10" s="139"/>
      <c r="I10" s="141"/>
      <c r="J10" s="111"/>
    </row>
    <row r="11" spans="1:10" ht="15.75" customHeight="1" x14ac:dyDescent="0.3">
      <c r="A11" s="134">
        <v>72</v>
      </c>
      <c r="B11" s="22">
        <v>1</v>
      </c>
      <c r="C11" s="63"/>
      <c r="D11" s="64"/>
      <c r="E11" s="123"/>
      <c r="F11" s="123"/>
      <c r="G11" s="65"/>
      <c r="H11" s="137" t="str">
        <f>IF(COUNTA(G11:G17)=0,"",IF(COUNTA(G11:G17)&lt;3,"Nejméně 3 do miniformace!",((IF(G11="",0,DATEDIF(G11,'informace o klubu'!$F$2,"Y")))+(IF(G12="",0,DATEDIF(G12,'informace o klubu'!$F$2,"Y")))+(IF(G13="",0,DATEDIF(G13,'informace o klubu'!$F$2,"Y")))+(IF(G14="",0,DATEDIF(G14,'informace o klubu'!$F$2,"Y")))+(IF(G15="",0,DATEDIF(G15,'informace o klubu'!$F$2,"Y")))+(IF(G16="",0,DATEDIF(G16,'informace o klubu'!$F$2,"Y")))+(IF(G17="",0,DATEDIF(G17,'informace o klubu'!$F$2,"Y"))))/COUNTA(G11:G17)))</f>
        <v/>
      </c>
      <c r="I11" s="140"/>
      <c r="J11" s="111"/>
    </row>
    <row r="12" spans="1:10" ht="15.75" customHeight="1" x14ac:dyDescent="0.3">
      <c r="A12" s="135"/>
      <c r="B12" s="10">
        <v>2</v>
      </c>
      <c r="C12" s="57"/>
      <c r="D12" s="53"/>
      <c r="E12" s="133"/>
      <c r="F12" s="133"/>
      <c r="G12" s="58"/>
      <c r="H12" s="138"/>
      <c r="I12" s="121"/>
      <c r="J12" s="111"/>
    </row>
    <row r="13" spans="1:10" ht="15.75" customHeight="1" x14ac:dyDescent="0.3">
      <c r="A13" s="135"/>
      <c r="B13" s="10">
        <v>3</v>
      </c>
      <c r="C13" s="57"/>
      <c r="D13" s="53"/>
      <c r="E13" s="133"/>
      <c r="F13" s="133"/>
      <c r="G13" s="58"/>
      <c r="H13" s="138"/>
      <c r="I13" s="121"/>
      <c r="J13" s="111"/>
    </row>
    <row r="14" spans="1:10" ht="15.75" customHeight="1" x14ac:dyDescent="0.3">
      <c r="A14" s="135"/>
      <c r="B14" s="10">
        <v>4</v>
      </c>
      <c r="C14" s="57"/>
      <c r="D14" s="53"/>
      <c r="E14" s="133"/>
      <c r="F14" s="133"/>
      <c r="G14" s="58"/>
      <c r="H14" s="138"/>
      <c r="I14" s="121"/>
      <c r="J14" s="111"/>
    </row>
    <row r="15" spans="1:10" ht="15.75" customHeight="1" x14ac:dyDescent="0.3">
      <c r="A15" s="135"/>
      <c r="B15" s="10">
        <v>5</v>
      </c>
      <c r="C15" s="57"/>
      <c r="D15" s="53"/>
      <c r="E15" s="133"/>
      <c r="F15" s="133"/>
      <c r="G15" s="58"/>
      <c r="H15" s="138"/>
      <c r="I15" s="121"/>
      <c r="J15" s="111"/>
    </row>
    <row r="16" spans="1:10" ht="15.75" customHeight="1" x14ac:dyDescent="0.3">
      <c r="A16" s="135"/>
      <c r="B16" s="10">
        <v>6</v>
      </c>
      <c r="C16" s="57"/>
      <c r="D16" s="53"/>
      <c r="E16" s="133"/>
      <c r="F16" s="133"/>
      <c r="G16" s="58"/>
      <c r="H16" s="138"/>
      <c r="I16" s="121"/>
      <c r="J16" s="111"/>
    </row>
    <row r="17" spans="1:10" ht="16.5" customHeight="1" thickBot="1" x14ac:dyDescent="0.35">
      <c r="A17" s="136"/>
      <c r="B17" s="14">
        <v>7</v>
      </c>
      <c r="C17" s="66"/>
      <c r="D17" s="67"/>
      <c r="E17" s="124"/>
      <c r="F17" s="124"/>
      <c r="G17" s="68"/>
      <c r="H17" s="139"/>
      <c r="I17" s="141"/>
      <c r="J17" s="111"/>
    </row>
    <row r="18" spans="1:10" ht="15.75" customHeight="1" x14ac:dyDescent="0.3">
      <c r="A18" s="134">
        <v>73</v>
      </c>
      <c r="B18" s="22">
        <v>1</v>
      </c>
      <c r="C18" s="63"/>
      <c r="D18" s="64"/>
      <c r="E18" s="123"/>
      <c r="F18" s="123"/>
      <c r="G18" s="65"/>
      <c r="H18" s="137" t="str">
        <f>IF(COUNTA(G18:G24)=0,"",IF(COUNTA(G18:G24)&lt;3,"Nejméně 3 do miniformace!",((IF(G18="",0,DATEDIF(G18,'informace o klubu'!$F$2,"Y")))+(IF(G19="",0,DATEDIF(G19,'informace o klubu'!$F$2,"Y")))+(IF(G20="",0,DATEDIF(G20,'informace o klubu'!$F$2,"Y")))+(IF(G21="",0,DATEDIF(G21,'informace o klubu'!$F$2,"Y")))+(IF(G22="",0,DATEDIF(G22,'informace o klubu'!$F$2,"Y")))+(IF(G23="",0,DATEDIF(G23,'informace o klubu'!$F$2,"Y")))+(IF(G24="",0,DATEDIF(G24,'informace o klubu'!$F$2,"Y"))))/COUNTA(G18:G24)))</f>
        <v/>
      </c>
      <c r="I18" s="140"/>
      <c r="J18" s="111"/>
    </row>
    <row r="19" spans="1:10" ht="15.75" customHeight="1" x14ac:dyDescent="0.3">
      <c r="A19" s="135"/>
      <c r="B19" s="10">
        <v>2</v>
      </c>
      <c r="C19" s="57"/>
      <c r="D19" s="53"/>
      <c r="E19" s="133"/>
      <c r="F19" s="133"/>
      <c r="G19" s="58"/>
      <c r="H19" s="138"/>
      <c r="I19" s="121"/>
      <c r="J19" s="111"/>
    </row>
    <row r="20" spans="1:10" ht="15.75" customHeight="1" x14ac:dyDescent="0.3">
      <c r="A20" s="135"/>
      <c r="B20" s="10">
        <v>3</v>
      </c>
      <c r="C20" s="57"/>
      <c r="D20" s="53"/>
      <c r="E20" s="133"/>
      <c r="F20" s="133"/>
      <c r="G20" s="58"/>
      <c r="H20" s="138"/>
      <c r="I20" s="121"/>
      <c r="J20" s="111"/>
    </row>
    <row r="21" spans="1:10" ht="15.75" customHeight="1" x14ac:dyDescent="0.3">
      <c r="A21" s="135"/>
      <c r="B21" s="10">
        <v>4</v>
      </c>
      <c r="C21" s="57"/>
      <c r="D21" s="53"/>
      <c r="E21" s="133"/>
      <c r="F21" s="133"/>
      <c r="G21" s="58"/>
      <c r="H21" s="138"/>
      <c r="I21" s="121"/>
      <c r="J21" s="111"/>
    </row>
    <row r="22" spans="1:10" ht="15.75" customHeight="1" x14ac:dyDescent="0.3">
      <c r="A22" s="135"/>
      <c r="B22" s="10">
        <v>5</v>
      </c>
      <c r="C22" s="57"/>
      <c r="D22" s="53"/>
      <c r="E22" s="133"/>
      <c r="F22" s="133"/>
      <c r="G22" s="58"/>
      <c r="H22" s="138"/>
      <c r="I22" s="121"/>
      <c r="J22" s="111"/>
    </row>
    <row r="23" spans="1:10" ht="15.75" customHeight="1" x14ac:dyDescent="0.3">
      <c r="A23" s="135"/>
      <c r="B23" s="10">
        <v>6</v>
      </c>
      <c r="C23" s="57"/>
      <c r="D23" s="53"/>
      <c r="E23" s="133"/>
      <c r="F23" s="133"/>
      <c r="G23" s="58"/>
      <c r="H23" s="138"/>
      <c r="I23" s="121"/>
      <c r="J23" s="111"/>
    </row>
    <row r="24" spans="1:10" ht="16.5" customHeight="1" thickBot="1" x14ac:dyDescent="0.35">
      <c r="A24" s="136"/>
      <c r="B24" s="14">
        <v>7</v>
      </c>
      <c r="C24" s="66"/>
      <c r="D24" s="67"/>
      <c r="E24" s="124"/>
      <c r="F24" s="124"/>
      <c r="G24" s="68"/>
      <c r="H24" s="139"/>
      <c r="I24" s="141"/>
      <c r="J24" s="111"/>
    </row>
    <row r="25" spans="1:10" ht="15.75" customHeight="1" x14ac:dyDescent="0.3">
      <c r="A25" s="134">
        <v>74</v>
      </c>
      <c r="B25" s="22">
        <v>1</v>
      </c>
      <c r="C25" s="63"/>
      <c r="D25" s="64"/>
      <c r="E25" s="123"/>
      <c r="F25" s="123"/>
      <c r="G25" s="65"/>
      <c r="H25" s="137" t="str">
        <f>IF(COUNTA(G25:G31)=0,"",IF(COUNTA(G25:G31)&lt;3,"Nejméně 3 do miniformace!",((IF(G25="",0,DATEDIF(G25,'informace o klubu'!$F$2,"Y")))+(IF(G26="",0,DATEDIF(G26,'informace o klubu'!$F$2,"Y")))+(IF(G27="",0,DATEDIF(G27,'informace o klubu'!$F$2,"Y")))+(IF(G28="",0,DATEDIF(G28,'informace o klubu'!$F$2,"Y")))+(IF(G29="",0,DATEDIF(G29,'informace o klubu'!$F$2,"Y")))+(IF(G30="",0,DATEDIF(G30,'informace o klubu'!$F$2,"Y")))+(IF(G31="",0,DATEDIF(G31,'informace o klubu'!$F$2,"Y"))))/COUNTA(G25:G31)))</f>
        <v/>
      </c>
      <c r="I25" s="140"/>
      <c r="J25" s="111"/>
    </row>
    <row r="26" spans="1:10" ht="15.75" customHeight="1" x14ac:dyDescent="0.3">
      <c r="A26" s="135"/>
      <c r="B26" s="10">
        <v>2</v>
      </c>
      <c r="C26" s="57"/>
      <c r="D26" s="53"/>
      <c r="E26" s="133"/>
      <c r="F26" s="133"/>
      <c r="G26" s="58"/>
      <c r="H26" s="138"/>
      <c r="I26" s="121"/>
      <c r="J26" s="111"/>
    </row>
    <row r="27" spans="1:10" ht="15.75" customHeight="1" x14ac:dyDescent="0.3">
      <c r="A27" s="135"/>
      <c r="B27" s="10">
        <v>3</v>
      </c>
      <c r="C27" s="57"/>
      <c r="D27" s="53"/>
      <c r="E27" s="133"/>
      <c r="F27" s="133"/>
      <c r="G27" s="58"/>
      <c r="H27" s="138"/>
      <c r="I27" s="121"/>
      <c r="J27" s="111"/>
    </row>
    <row r="28" spans="1:10" ht="15.75" customHeight="1" x14ac:dyDescent="0.3">
      <c r="A28" s="135"/>
      <c r="B28" s="10">
        <v>4</v>
      </c>
      <c r="C28" s="57"/>
      <c r="D28" s="53"/>
      <c r="E28" s="133"/>
      <c r="F28" s="133"/>
      <c r="G28" s="58"/>
      <c r="H28" s="138"/>
      <c r="I28" s="121"/>
      <c r="J28" s="111"/>
    </row>
    <row r="29" spans="1:10" ht="15.75" customHeight="1" x14ac:dyDescent="0.3">
      <c r="A29" s="135"/>
      <c r="B29" s="10">
        <v>5</v>
      </c>
      <c r="C29" s="57"/>
      <c r="D29" s="53"/>
      <c r="E29" s="133"/>
      <c r="F29" s="133"/>
      <c r="G29" s="58"/>
      <c r="H29" s="138"/>
      <c r="I29" s="121"/>
      <c r="J29" s="111"/>
    </row>
    <row r="30" spans="1:10" ht="15.75" customHeight="1" x14ac:dyDescent="0.3">
      <c r="A30" s="135"/>
      <c r="B30" s="10">
        <v>6</v>
      </c>
      <c r="C30" s="57"/>
      <c r="D30" s="53"/>
      <c r="E30" s="133"/>
      <c r="F30" s="133"/>
      <c r="G30" s="58"/>
      <c r="H30" s="138"/>
      <c r="I30" s="121"/>
      <c r="J30" s="111"/>
    </row>
    <row r="31" spans="1:10" ht="16.5" customHeight="1" thickBot="1" x14ac:dyDescent="0.35">
      <c r="A31" s="136"/>
      <c r="B31" s="14">
        <v>7</v>
      </c>
      <c r="C31" s="66"/>
      <c r="D31" s="67"/>
      <c r="E31" s="124"/>
      <c r="F31" s="124"/>
      <c r="G31" s="68"/>
      <c r="H31" s="139"/>
      <c r="I31" s="141"/>
      <c r="J31" s="111"/>
    </row>
    <row r="32" spans="1:10" ht="15.75" customHeight="1" x14ac:dyDescent="0.3">
      <c r="A32" s="134">
        <v>75</v>
      </c>
      <c r="B32" s="22">
        <v>1</v>
      </c>
      <c r="C32" s="63"/>
      <c r="D32" s="64"/>
      <c r="E32" s="123"/>
      <c r="F32" s="123"/>
      <c r="G32" s="65"/>
      <c r="H32" s="137" t="str">
        <f>IF(COUNTA(G32:G38)=0,"",IF(COUNTA(G32:G38)&lt;3,"Nejméně 3 do miniformace!",((IF(G32="",0,DATEDIF(G32,'informace o klubu'!$F$2,"Y")))+(IF(G33="",0,DATEDIF(G33,'informace o klubu'!$F$2,"Y")))+(IF(G34="",0,DATEDIF(G34,'informace o klubu'!$F$2,"Y")))+(IF(G35="",0,DATEDIF(G35,'informace o klubu'!$F$2,"Y")))+(IF(G36="",0,DATEDIF(G36,'informace o klubu'!$F$2,"Y")))+(IF(G37="",0,DATEDIF(G37,'informace o klubu'!$F$2,"Y")))+(IF(G38="",0,DATEDIF(G38,'informace o klubu'!$F$2,"Y"))))/COUNTA(G32:G38)))</f>
        <v/>
      </c>
      <c r="I32" s="140"/>
      <c r="J32" s="111"/>
    </row>
    <row r="33" spans="1:10" ht="15.75" customHeight="1" x14ac:dyDescent="0.3">
      <c r="A33" s="135"/>
      <c r="B33" s="10">
        <v>2</v>
      </c>
      <c r="C33" s="57"/>
      <c r="D33" s="53"/>
      <c r="E33" s="133"/>
      <c r="F33" s="133"/>
      <c r="G33" s="58"/>
      <c r="H33" s="138"/>
      <c r="I33" s="121"/>
      <c r="J33" s="111"/>
    </row>
    <row r="34" spans="1:10" ht="15.75" customHeight="1" x14ac:dyDescent="0.3">
      <c r="A34" s="135"/>
      <c r="B34" s="10">
        <v>3</v>
      </c>
      <c r="C34" s="57"/>
      <c r="D34" s="53"/>
      <c r="E34" s="133"/>
      <c r="F34" s="133"/>
      <c r="G34" s="58"/>
      <c r="H34" s="138"/>
      <c r="I34" s="121"/>
      <c r="J34" s="111"/>
    </row>
    <row r="35" spans="1:10" ht="15.75" customHeight="1" x14ac:dyDescent="0.3">
      <c r="A35" s="135"/>
      <c r="B35" s="10">
        <v>4</v>
      </c>
      <c r="C35" s="57"/>
      <c r="D35" s="53"/>
      <c r="E35" s="133"/>
      <c r="F35" s="133"/>
      <c r="G35" s="58"/>
      <c r="H35" s="138"/>
      <c r="I35" s="121"/>
      <c r="J35" s="111"/>
    </row>
    <row r="36" spans="1:10" ht="15.75" customHeight="1" x14ac:dyDescent="0.3">
      <c r="A36" s="135"/>
      <c r="B36" s="10">
        <v>5</v>
      </c>
      <c r="C36" s="57"/>
      <c r="D36" s="53"/>
      <c r="E36" s="133"/>
      <c r="F36" s="133"/>
      <c r="G36" s="58"/>
      <c r="H36" s="138"/>
      <c r="I36" s="121"/>
      <c r="J36" s="111"/>
    </row>
    <row r="37" spans="1:10" ht="15.75" customHeight="1" x14ac:dyDescent="0.3">
      <c r="A37" s="135"/>
      <c r="B37" s="10">
        <v>6</v>
      </c>
      <c r="C37" s="57"/>
      <c r="D37" s="53"/>
      <c r="E37" s="133"/>
      <c r="F37" s="133"/>
      <c r="G37" s="58"/>
      <c r="H37" s="138"/>
      <c r="I37" s="121"/>
      <c r="J37" s="111"/>
    </row>
    <row r="38" spans="1:10" ht="16.5" customHeight="1" thickBot="1" x14ac:dyDescent="0.35">
      <c r="A38" s="136"/>
      <c r="B38" s="14">
        <v>7</v>
      </c>
      <c r="C38" s="66"/>
      <c r="D38" s="67"/>
      <c r="E38" s="124"/>
      <c r="F38" s="124"/>
      <c r="G38" s="68"/>
      <c r="H38" s="139"/>
      <c r="I38" s="141"/>
      <c r="J38" s="111"/>
    </row>
    <row r="39" spans="1:10" ht="21.6" thickBot="1" x14ac:dyDescent="0.45">
      <c r="A39" s="107" t="s">
        <v>6</v>
      </c>
      <c r="B39" s="108"/>
      <c r="C39" s="108"/>
      <c r="D39" s="108"/>
      <c r="E39" s="108"/>
      <c r="F39" s="108"/>
      <c r="G39" s="108"/>
      <c r="H39" s="108"/>
      <c r="I39" s="142"/>
      <c r="J39" s="26">
        <f>COUNTA(G4:G38)*'informace o klubu'!$F$5</f>
        <v>0</v>
      </c>
    </row>
  </sheetData>
  <sheetProtection password="CCE3" sheet="1" objects="1" scenarios="1" selectLockedCells="1"/>
  <protectedRanges>
    <protectedRange algorithmName="SHA-512" hashValue="x7xNeqKa47ZKYsXO8rha1BW6HClO4ViHtUVRd9UUKjVssk690nCGyS2ZfytE4XS56cGRlIzbU4w/GkGD+EgEwQ==" saltValue="JMw+f6A6VHM8tNbDO47H8Q==" spinCount="100000" sqref="I4:I38 C4:G38" name="Oblast1"/>
  </protectedRanges>
  <mergeCells count="29">
    <mergeCell ref="A1:J1"/>
    <mergeCell ref="A39:I39"/>
    <mergeCell ref="F4:F10"/>
    <mergeCell ref="H4:H10"/>
    <mergeCell ref="I4:I10"/>
    <mergeCell ref="F11:F17"/>
    <mergeCell ref="H11:H17"/>
    <mergeCell ref="I11:I17"/>
    <mergeCell ref="B3:C3"/>
    <mergeCell ref="F18:F24"/>
    <mergeCell ref="H18:H24"/>
    <mergeCell ref="I18:I24"/>
    <mergeCell ref="F25:F31"/>
    <mergeCell ref="H25:H31"/>
    <mergeCell ref="I25:I31"/>
    <mergeCell ref="A4:A10"/>
    <mergeCell ref="A11:A17"/>
    <mergeCell ref="A18:A24"/>
    <mergeCell ref="A25:A31"/>
    <mergeCell ref="J4:J38"/>
    <mergeCell ref="A32:A38"/>
    <mergeCell ref="H32:H38"/>
    <mergeCell ref="I32:I38"/>
    <mergeCell ref="F32:F38"/>
    <mergeCell ref="E32:E38"/>
    <mergeCell ref="E25:E31"/>
    <mergeCell ref="E18:E24"/>
    <mergeCell ref="E11:E17"/>
    <mergeCell ref="E4:E10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indowProtection="1" zoomScaleNormal="100" workbookViewId="0">
      <selection activeCell="D5" sqref="D5"/>
    </sheetView>
  </sheetViews>
  <sheetFormatPr defaultRowHeight="14.4" x14ac:dyDescent="0.3"/>
  <cols>
    <col min="1" max="1" width="3.88671875" customWidth="1"/>
    <col min="2" max="2" width="4.44140625" customWidth="1"/>
    <col min="3" max="3" width="10.88671875" customWidth="1"/>
    <col min="4" max="4" width="13.5546875" customWidth="1"/>
    <col min="5" max="5" width="6.88671875" customWidth="1"/>
    <col min="6" max="6" width="13.6640625" customWidth="1"/>
    <col min="7" max="7" width="13.88671875" customWidth="1"/>
    <col min="8" max="9" width="10" customWidth="1"/>
    <col min="10" max="10" width="15.6640625" customWidth="1"/>
  </cols>
  <sheetData>
    <row r="1" spans="1:10" ht="21.6" thickBot="1" x14ac:dyDescent="0.45">
      <c r="A1" s="104" t="s">
        <v>9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thickBot="1" x14ac:dyDescent="0.35"/>
    <row r="3" spans="1:10" ht="51.75" customHeight="1" thickBot="1" x14ac:dyDescent="0.35">
      <c r="A3" s="4"/>
      <c r="B3" s="131" t="s">
        <v>2</v>
      </c>
      <c r="C3" s="132"/>
      <c r="D3" s="6" t="s">
        <v>1</v>
      </c>
      <c r="E3" s="6" t="s">
        <v>36</v>
      </c>
      <c r="F3" s="6" t="s">
        <v>3</v>
      </c>
      <c r="G3" s="6" t="s">
        <v>27</v>
      </c>
      <c r="H3" s="6" t="s">
        <v>30</v>
      </c>
      <c r="I3" s="6" t="s">
        <v>28</v>
      </c>
      <c r="J3" s="7" t="s">
        <v>5</v>
      </c>
    </row>
    <row r="4" spans="1:10" ht="15.75" customHeight="1" x14ac:dyDescent="0.3">
      <c r="A4" s="151">
        <v>81</v>
      </c>
      <c r="B4" s="74">
        <v>1</v>
      </c>
      <c r="C4" s="63"/>
      <c r="D4" s="64"/>
      <c r="E4" s="148"/>
      <c r="F4" s="123"/>
      <c r="G4" s="78"/>
      <c r="H4" s="116" t="str">
        <f>IF(COUNTA(G4:G28)=0,"",IF(COUNTA(G4:G28)&lt;8,"Nejméně 8 do formace!",((IF(G4="",0,DATEDIF(G4,'informace o klubu'!$F$2,"Y")))+(IF(G5="",0,DATEDIF(G5,'informace o klubu'!$F$2,"Y")))+(IF(G6="",0,DATEDIF(G6,'informace o klubu'!$F$2,"Y")))+(IF(G7="",0,DATEDIF(G7,'informace o klubu'!$F$2,"Y")))+(IF(G8="",0,DATEDIF(G8,'informace o klubu'!$F$2,"Y")))+(IF(G9="",0,DATEDIF(G9,'informace o klubu'!$F$2,"Y")))+(IF(G10="",0,DATEDIF(G10,'informace o klubu'!$F$2,"Y")))+(IF(G11="",0,DATEDIF(G11,'informace o klubu'!$F$2,"Y")))+(IF(G12="",0,DATEDIF(G12,'informace o klubu'!$F$2,"Y")))+(IF(G13="",0,DATEDIF(G13,'informace o klubu'!$F$2,"Y")))+(IF(G14="",0,DATEDIF(G14,'informace o klubu'!$F$2,"Y")))+(IF(G15="",0,DATEDIF(G15,'informace o klubu'!$F$2,"Y")))+(IF(G16="",0,DATEDIF(G16,'informace o klubu'!$F$2,"Y")))+(IF(G17="",0,DATEDIF(G17,'informace o klubu'!$F$2,"Y")))+(IF(G18="",0,DATEDIF(G18,'informace o klubu'!$F$2,"Y")))+(IF(G19="",0,DATEDIF(G19,'informace o klubu'!$F$2,"Y")))+(IF(G20="",0,DATEDIF(G20,'informace o klubu'!$F$2,"Y")))+(IF(G21="",0,DATEDIF(G21,'informace o klubu'!$F$2,"Y")))+(IF(G22="",0,DATEDIF(G22,'informace o klubu'!$F$2,"Y")))+(IF(G23="",0,DATEDIF(G23,'informace o klubu'!$F$2,"Y")))+(IF(G24="",0,DATEDIF(G24,'informace o klubu'!$F$2,"Y")))+(IF(G25="",0,DATEDIF(G25,'informace o klubu'!$F$2,"Y")))+(IF(G26="",0,DATEDIF(G26,'informace o klubu'!$F$2,"Y")))+(IF(G27="",0,DATEDIF(G27,'informace o klubu'!$F$2,"Y"))))/COUNTA(G4:G28)))</f>
        <v/>
      </c>
      <c r="I4" s="154"/>
      <c r="J4" s="110">
        <f>COUNTA(G4:G103)</f>
        <v>0</v>
      </c>
    </row>
    <row r="5" spans="1:10" ht="15.75" customHeight="1" x14ac:dyDescent="0.3">
      <c r="A5" s="152"/>
      <c r="B5" s="72">
        <v>2</v>
      </c>
      <c r="C5" s="57"/>
      <c r="D5" s="53"/>
      <c r="E5" s="149"/>
      <c r="F5" s="133"/>
      <c r="G5" s="19"/>
      <c r="H5" s="147"/>
      <c r="I5" s="155"/>
      <c r="J5" s="111"/>
    </row>
    <row r="6" spans="1:10" ht="15.75" customHeight="1" x14ac:dyDescent="0.3">
      <c r="A6" s="152"/>
      <c r="B6" s="72">
        <v>3</v>
      </c>
      <c r="C6" s="57"/>
      <c r="D6" s="53"/>
      <c r="E6" s="149"/>
      <c r="F6" s="133"/>
      <c r="G6" s="19"/>
      <c r="H6" s="147"/>
      <c r="I6" s="155"/>
      <c r="J6" s="111"/>
    </row>
    <row r="7" spans="1:10" ht="15.75" customHeight="1" x14ac:dyDescent="0.3">
      <c r="A7" s="152"/>
      <c r="B7" s="72">
        <v>4</v>
      </c>
      <c r="C7" s="57"/>
      <c r="D7" s="53"/>
      <c r="E7" s="149"/>
      <c r="F7" s="133"/>
      <c r="G7" s="19"/>
      <c r="H7" s="147"/>
      <c r="I7" s="155"/>
      <c r="J7" s="111"/>
    </row>
    <row r="8" spans="1:10" ht="15.75" customHeight="1" x14ac:dyDescent="0.3">
      <c r="A8" s="152"/>
      <c r="B8" s="72">
        <v>5</v>
      </c>
      <c r="C8" s="57"/>
      <c r="D8" s="53"/>
      <c r="E8" s="149"/>
      <c r="F8" s="133"/>
      <c r="G8" s="19"/>
      <c r="H8" s="147"/>
      <c r="I8" s="155"/>
      <c r="J8" s="111"/>
    </row>
    <row r="9" spans="1:10" ht="15.75" customHeight="1" x14ac:dyDescent="0.3">
      <c r="A9" s="152"/>
      <c r="B9" s="72">
        <v>6</v>
      </c>
      <c r="C9" s="57"/>
      <c r="D9" s="53"/>
      <c r="E9" s="149"/>
      <c r="F9" s="133"/>
      <c r="G9" s="19"/>
      <c r="H9" s="147"/>
      <c r="I9" s="155"/>
      <c r="J9" s="111"/>
    </row>
    <row r="10" spans="1:10" ht="15.75" customHeight="1" x14ac:dyDescent="0.3">
      <c r="A10" s="152"/>
      <c r="B10" s="72">
        <v>7</v>
      </c>
      <c r="C10" s="57"/>
      <c r="D10" s="53"/>
      <c r="E10" s="149"/>
      <c r="F10" s="133"/>
      <c r="G10" s="19"/>
      <c r="H10" s="147"/>
      <c r="I10" s="155"/>
      <c r="J10" s="111"/>
    </row>
    <row r="11" spans="1:10" ht="15.75" customHeight="1" x14ac:dyDescent="0.3">
      <c r="A11" s="152"/>
      <c r="B11" s="72">
        <v>8</v>
      </c>
      <c r="C11" s="57"/>
      <c r="D11" s="53"/>
      <c r="E11" s="149"/>
      <c r="F11" s="133"/>
      <c r="G11" s="19"/>
      <c r="H11" s="147"/>
      <c r="I11" s="155"/>
      <c r="J11" s="111"/>
    </row>
    <row r="12" spans="1:10" ht="15.75" customHeight="1" x14ac:dyDescent="0.3">
      <c r="A12" s="152"/>
      <c r="B12" s="72">
        <v>9</v>
      </c>
      <c r="C12" s="57"/>
      <c r="D12" s="53"/>
      <c r="E12" s="149"/>
      <c r="F12" s="133"/>
      <c r="G12" s="11"/>
      <c r="H12" s="147"/>
      <c r="I12" s="155"/>
      <c r="J12" s="111"/>
    </row>
    <row r="13" spans="1:10" ht="15.75" customHeight="1" x14ac:dyDescent="0.3">
      <c r="A13" s="152"/>
      <c r="B13" s="72">
        <v>10</v>
      </c>
      <c r="C13" s="57"/>
      <c r="D13" s="53"/>
      <c r="E13" s="149"/>
      <c r="F13" s="133"/>
      <c r="G13" s="11"/>
      <c r="H13" s="147"/>
      <c r="I13" s="155"/>
      <c r="J13" s="111"/>
    </row>
    <row r="14" spans="1:10" ht="15.75" customHeight="1" x14ac:dyDescent="0.3">
      <c r="A14" s="152"/>
      <c r="B14" s="72">
        <v>11</v>
      </c>
      <c r="C14" s="57"/>
      <c r="D14" s="53"/>
      <c r="E14" s="149"/>
      <c r="F14" s="133"/>
      <c r="G14" s="11"/>
      <c r="H14" s="147"/>
      <c r="I14" s="155"/>
      <c r="J14" s="111"/>
    </row>
    <row r="15" spans="1:10" ht="15.75" customHeight="1" x14ac:dyDescent="0.3">
      <c r="A15" s="152"/>
      <c r="B15" s="72">
        <v>12</v>
      </c>
      <c r="C15" s="57"/>
      <c r="D15" s="53"/>
      <c r="E15" s="149"/>
      <c r="F15" s="133"/>
      <c r="G15" s="11"/>
      <c r="H15" s="147"/>
      <c r="I15" s="155"/>
      <c r="J15" s="111"/>
    </row>
    <row r="16" spans="1:10" ht="15.75" customHeight="1" x14ac:dyDescent="0.3">
      <c r="A16" s="152"/>
      <c r="B16" s="72">
        <v>13</v>
      </c>
      <c r="C16" s="57"/>
      <c r="D16" s="53"/>
      <c r="E16" s="149"/>
      <c r="F16" s="133"/>
      <c r="G16" s="11"/>
      <c r="H16" s="147"/>
      <c r="I16" s="155"/>
      <c r="J16" s="111"/>
    </row>
    <row r="17" spans="1:10" ht="15.75" customHeight="1" x14ac:dyDescent="0.3">
      <c r="A17" s="152"/>
      <c r="B17" s="72">
        <v>14</v>
      </c>
      <c r="C17" s="57"/>
      <c r="D17" s="53"/>
      <c r="E17" s="149"/>
      <c r="F17" s="133"/>
      <c r="G17" s="11"/>
      <c r="H17" s="147"/>
      <c r="I17" s="155"/>
      <c r="J17" s="111"/>
    </row>
    <row r="18" spans="1:10" ht="15.75" customHeight="1" x14ac:dyDescent="0.3">
      <c r="A18" s="152"/>
      <c r="B18" s="72">
        <v>15</v>
      </c>
      <c r="C18" s="57"/>
      <c r="D18" s="53"/>
      <c r="E18" s="149"/>
      <c r="F18" s="133"/>
      <c r="G18" s="11"/>
      <c r="H18" s="147"/>
      <c r="I18" s="155"/>
      <c r="J18" s="111"/>
    </row>
    <row r="19" spans="1:10" ht="15.75" customHeight="1" x14ac:dyDescent="0.3">
      <c r="A19" s="152"/>
      <c r="B19" s="72">
        <v>16</v>
      </c>
      <c r="C19" s="57"/>
      <c r="D19" s="53"/>
      <c r="E19" s="149"/>
      <c r="F19" s="133"/>
      <c r="G19" s="11"/>
      <c r="H19" s="147"/>
      <c r="I19" s="155"/>
      <c r="J19" s="111"/>
    </row>
    <row r="20" spans="1:10" ht="15.75" customHeight="1" x14ac:dyDescent="0.3">
      <c r="A20" s="152"/>
      <c r="B20" s="72">
        <v>17</v>
      </c>
      <c r="C20" s="57"/>
      <c r="D20" s="53"/>
      <c r="E20" s="149"/>
      <c r="F20" s="133"/>
      <c r="G20" s="11"/>
      <c r="H20" s="147"/>
      <c r="I20" s="155"/>
      <c r="J20" s="111"/>
    </row>
    <row r="21" spans="1:10" ht="15.75" customHeight="1" x14ac:dyDescent="0.3">
      <c r="A21" s="152"/>
      <c r="B21" s="72">
        <v>18</v>
      </c>
      <c r="C21" s="57"/>
      <c r="D21" s="53"/>
      <c r="E21" s="149"/>
      <c r="F21" s="133"/>
      <c r="G21" s="11"/>
      <c r="H21" s="147"/>
      <c r="I21" s="155"/>
      <c r="J21" s="111"/>
    </row>
    <row r="22" spans="1:10" ht="15.75" customHeight="1" x14ac:dyDescent="0.3">
      <c r="A22" s="152"/>
      <c r="B22" s="72">
        <v>19</v>
      </c>
      <c r="C22" s="57"/>
      <c r="D22" s="53"/>
      <c r="E22" s="149"/>
      <c r="F22" s="133"/>
      <c r="G22" s="11"/>
      <c r="H22" s="147"/>
      <c r="I22" s="155"/>
      <c r="J22" s="111"/>
    </row>
    <row r="23" spans="1:10" ht="15.75" customHeight="1" x14ac:dyDescent="0.3">
      <c r="A23" s="152"/>
      <c r="B23" s="72">
        <v>20</v>
      </c>
      <c r="C23" s="57"/>
      <c r="D23" s="53"/>
      <c r="E23" s="149"/>
      <c r="F23" s="133"/>
      <c r="G23" s="11"/>
      <c r="H23" s="147"/>
      <c r="I23" s="155"/>
      <c r="J23" s="111"/>
    </row>
    <row r="24" spans="1:10" ht="15.75" customHeight="1" x14ac:dyDescent="0.3">
      <c r="A24" s="152"/>
      <c r="B24" s="72">
        <v>21</v>
      </c>
      <c r="C24" s="57"/>
      <c r="D24" s="53"/>
      <c r="E24" s="149"/>
      <c r="F24" s="133"/>
      <c r="G24" s="11"/>
      <c r="H24" s="147"/>
      <c r="I24" s="155"/>
      <c r="J24" s="111"/>
    </row>
    <row r="25" spans="1:10" ht="15.75" customHeight="1" x14ac:dyDescent="0.3">
      <c r="A25" s="152"/>
      <c r="B25" s="72">
        <v>22</v>
      </c>
      <c r="C25" s="57"/>
      <c r="D25" s="53"/>
      <c r="E25" s="149"/>
      <c r="F25" s="133"/>
      <c r="G25" s="11"/>
      <c r="H25" s="147"/>
      <c r="I25" s="155"/>
      <c r="J25" s="111"/>
    </row>
    <row r="26" spans="1:10" ht="15.75" customHeight="1" x14ac:dyDescent="0.3">
      <c r="A26" s="152"/>
      <c r="B26" s="72">
        <v>23</v>
      </c>
      <c r="C26" s="57"/>
      <c r="D26" s="53"/>
      <c r="E26" s="149"/>
      <c r="F26" s="133"/>
      <c r="G26" s="11"/>
      <c r="H26" s="147"/>
      <c r="I26" s="155"/>
      <c r="J26" s="111"/>
    </row>
    <row r="27" spans="1:10" ht="15.75" customHeight="1" x14ac:dyDescent="0.3">
      <c r="A27" s="152"/>
      <c r="B27" s="72">
        <v>24</v>
      </c>
      <c r="C27" s="57"/>
      <c r="D27" s="53"/>
      <c r="E27" s="149"/>
      <c r="F27" s="133"/>
      <c r="G27" s="11"/>
      <c r="H27" s="147"/>
      <c r="I27" s="155"/>
      <c r="J27" s="111"/>
    </row>
    <row r="28" spans="1:10" ht="15.75" customHeight="1" thickBot="1" x14ac:dyDescent="0.35">
      <c r="A28" s="153"/>
      <c r="B28" s="75">
        <v>25</v>
      </c>
      <c r="C28" s="66"/>
      <c r="D28" s="67"/>
      <c r="E28" s="150"/>
      <c r="F28" s="124"/>
      <c r="G28" s="23"/>
      <c r="H28" s="117"/>
      <c r="I28" s="156"/>
      <c r="J28" s="111"/>
    </row>
    <row r="29" spans="1:10" ht="15.75" customHeight="1" x14ac:dyDescent="0.3">
      <c r="A29" s="135">
        <v>82</v>
      </c>
      <c r="B29" s="71">
        <v>1</v>
      </c>
      <c r="C29" s="83"/>
      <c r="D29" s="79"/>
      <c r="E29" s="148"/>
      <c r="F29" s="123"/>
      <c r="G29" s="76"/>
      <c r="H29" s="147" t="str">
        <f>IF(COUNTA(G29:G53)=0,"",IF(COUNTA(G29:G53)&lt;8,"Nejméně 8 do formace!",((IF(G29="",0,DATEDIF(G29,'informace o klubu'!$F$2,"Y")))+(IF(G30="",0,DATEDIF(G30,'informace o klubu'!$F$2,"Y")))+(IF(G31="",0,DATEDIF(G31,'informace o klubu'!$F$2,"Y")))+(IF(G32="",0,DATEDIF(G32,'informace o klubu'!$F$2,"Y")))+(IF(G33="",0,DATEDIF(G33,'informace o klubu'!$F$2,"Y")))+(IF(G34="",0,DATEDIF(G34,'informace o klubu'!$F$2,"Y")))+(IF(G35="",0,DATEDIF(G35,'informace o klubu'!$F$2,"Y")))+(IF(G36="",0,DATEDIF(G36,'informace o klubu'!$F$2,"Y")))+(IF(G37="",0,DATEDIF(G37,'informace o klubu'!$F$2,"Y")))+(IF(G38="",0,DATEDIF(G38,'informace o klubu'!$F$2,"Y")))+(IF(G39="",0,DATEDIF(G39,'informace o klubu'!$F$2,"Y")))+(IF(G40="",0,DATEDIF(G40,'informace o klubu'!$F$2,"Y")))+(IF(G41="",0,DATEDIF(G41,'informace o klubu'!$F$2,"Y")))+(IF(G42="",0,DATEDIF(G42,'informace o klubu'!$F$2,"Y")))+(IF(G43="",0,DATEDIF(G43,'informace o klubu'!$F$2,"Y")))+(IF(G44="",0,DATEDIF(G44,'informace o klubu'!$F$2,"Y")))+(IF(G45="",0,DATEDIF(G45,'informace o klubu'!$F$2,"Y")))+(IF(G46="",0,DATEDIF(G46,'informace o klubu'!$F$2,"Y")))+(IF(G47="",0,DATEDIF(G47,'informace o klubu'!$F$2,"Y")))+(IF(G48="",0,DATEDIF(G48,'informace o klubu'!$F$2,"Y")))+(IF(G49="",0,DATEDIF(G49,'informace o klubu'!$F$2,"Y")))+(IF(G50="",0,DATEDIF(G50,'informace o klubu'!$F$2,"Y")))+(IF(G51="",0,DATEDIF(G51,'informace o klubu'!$F$2,"Y")))+(IF(G52="",0,DATEDIF(G52,'informace o klubu'!$F$2,"Y"))))/COUNTA(G29:G53)))</f>
        <v/>
      </c>
      <c r="I29" s="145"/>
      <c r="J29" s="111"/>
    </row>
    <row r="30" spans="1:10" ht="15.75" customHeight="1" x14ac:dyDescent="0.3">
      <c r="A30" s="135"/>
      <c r="B30" s="73">
        <v>2</v>
      </c>
      <c r="C30" s="60"/>
      <c r="D30" s="54"/>
      <c r="E30" s="149"/>
      <c r="F30" s="133"/>
      <c r="G30" s="19"/>
      <c r="H30" s="147"/>
      <c r="I30" s="145"/>
      <c r="J30" s="111"/>
    </row>
    <row r="31" spans="1:10" ht="15.75" customHeight="1" x14ac:dyDescent="0.3">
      <c r="A31" s="135"/>
      <c r="B31" s="73">
        <v>3</v>
      </c>
      <c r="C31" s="60"/>
      <c r="D31" s="54"/>
      <c r="E31" s="149"/>
      <c r="F31" s="133"/>
      <c r="G31" s="19"/>
      <c r="H31" s="147"/>
      <c r="I31" s="145"/>
      <c r="J31" s="111"/>
    </row>
    <row r="32" spans="1:10" ht="15.75" customHeight="1" x14ac:dyDescent="0.3">
      <c r="A32" s="135"/>
      <c r="B32" s="73">
        <v>4</v>
      </c>
      <c r="C32" s="60"/>
      <c r="D32" s="54"/>
      <c r="E32" s="149"/>
      <c r="F32" s="133"/>
      <c r="G32" s="19"/>
      <c r="H32" s="147"/>
      <c r="I32" s="145"/>
      <c r="J32" s="111"/>
    </row>
    <row r="33" spans="1:10" ht="15.75" customHeight="1" x14ac:dyDescent="0.3">
      <c r="A33" s="135"/>
      <c r="B33" s="73">
        <v>5</v>
      </c>
      <c r="C33" s="60"/>
      <c r="D33" s="54"/>
      <c r="E33" s="149"/>
      <c r="F33" s="133"/>
      <c r="G33" s="19"/>
      <c r="H33" s="147"/>
      <c r="I33" s="145"/>
      <c r="J33" s="111"/>
    </row>
    <row r="34" spans="1:10" ht="15.75" customHeight="1" x14ac:dyDescent="0.3">
      <c r="A34" s="135"/>
      <c r="B34" s="73">
        <v>6</v>
      </c>
      <c r="C34" s="60"/>
      <c r="D34" s="54"/>
      <c r="E34" s="149"/>
      <c r="F34" s="133"/>
      <c r="G34" s="19"/>
      <c r="H34" s="147"/>
      <c r="I34" s="145"/>
      <c r="J34" s="111"/>
    </row>
    <row r="35" spans="1:10" ht="15.75" customHeight="1" x14ac:dyDescent="0.3">
      <c r="A35" s="135"/>
      <c r="B35" s="73">
        <v>7</v>
      </c>
      <c r="C35" s="60"/>
      <c r="D35" s="54"/>
      <c r="E35" s="149"/>
      <c r="F35" s="133"/>
      <c r="G35" s="19"/>
      <c r="H35" s="147"/>
      <c r="I35" s="145"/>
      <c r="J35" s="111"/>
    </row>
    <row r="36" spans="1:10" ht="15.75" customHeight="1" x14ac:dyDescent="0.3">
      <c r="A36" s="135"/>
      <c r="B36" s="73">
        <v>8</v>
      </c>
      <c r="C36" s="60"/>
      <c r="D36" s="54"/>
      <c r="E36" s="149"/>
      <c r="F36" s="133"/>
      <c r="G36" s="19"/>
      <c r="H36" s="147"/>
      <c r="I36" s="145"/>
      <c r="J36" s="111"/>
    </row>
    <row r="37" spans="1:10" ht="15.75" customHeight="1" x14ac:dyDescent="0.3">
      <c r="A37" s="135"/>
      <c r="B37" s="73">
        <v>9</v>
      </c>
      <c r="C37" s="60"/>
      <c r="D37" s="54"/>
      <c r="E37" s="149"/>
      <c r="F37" s="133"/>
      <c r="G37" s="19"/>
      <c r="H37" s="147"/>
      <c r="I37" s="145"/>
      <c r="J37" s="111"/>
    </row>
    <row r="38" spans="1:10" ht="15.75" customHeight="1" x14ac:dyDescent="0.3">
      <c r="A38" s="135"/>
      <c r="B38" s="73">
        <v>10</v>
      </c>
      <c r="C38" s="60"/>
      <c r="D38" s="54"/>
      <c r="E38" s="149"/>
      <c r="F38" s="133"/>
      <c r="G38" s="19"/>
      <c r="H38" s="147"/>
      <c r="I38" s="145"/>
      <c r="J38" s="111"/>
    </row>
    <row r="39" spans="1:10" ht="15.75" customHeight="1" x14ac:dyDescent="0.3">
      <c r="A39" s="135"/>
      <c r="B39" s="73">
        <v>11</v>
      </c>
      <c r="C39" s="60"/>
      <c r="D39" s="54"/>
      <c r="E39" s="149"/>
      <c r="F39" s="133"/>
      <c r="G39" s="19"/>
      <c r="H39" s="147"/>
      <c r="I39" s="145"/>
      <c r="J39" s="111"/>
    </row>
    <row r="40" spans="1:10" ht="15.75" customHeight="1" x14ac:dyDescent="0.3">
      <c r="A40" s="135"/>
      <c r="B40" s="73">
        <v>12</v>
      </c>
      <c r="C40" s="60"/>
      <c r="D40" s="54"/>
      <c r="E40" s="149"/>
      <c r="F40" s="133"/>
      <c r="G40" s="19"/>
      <c r="H40" s="147"/>
      <c r="I40" s="145"/>
      <c r="J40" s="111"/>
    </row>
    <row r="41" spans="1:10" ht="15.75" customHeight="1" x14ac:dyDescent="0.3">
      <c r="A41" s="135"/>
      <c r="B41" s="73">
        <v>13</v>
      </c>
      <c r="C41" s="60"/>
      <c r="D41" s="54"/>
      <c r="E41" s="149"/>
      <c r="F41" s="133"/>
      <c r="G41" s="19"/>
      <c r="H41" s="147"/>
      <c r="I41" s="145"/>
      <c r="J41" s="111"/>
    </row>
    <row r="42" spans="1:10" ht="15.75" customHeight="1" x14ac:dyDescent="0.3">
      <c r="A42" s="135"/>
      <c r="B42" s="73">
        <v>14</v>
      </c>
      <c r="C42" s="60"/>
      <c r="D42" s="54"/>
      <c r="E42" s="149"/>
      <c r="F42" s="133"/>
      <c r="G42" s="19"/>
      <c r="H42" s="147"/>
      <c r="I42" s="145"/>
      <c r="J42" s="111"/>
    </row>
    <row r="43" spans="1:10" ht="15.75" customHeight="1" x14ac:dyDescent="0.3">
      <c r="A43" s="135"/>
      <c r="B43" s="73">
        <v>15</v>
      </c>
      <c r="C43" s="60"/>
      <c r="D43" s="54"/>
      <c r="E43" s="149"/>
      <c r="F43" s="133"/>
      <c r="G43" s="19"/>
      <c r="H43" s="147"/>
      <c r="I43" s="145"/>
      <c r="J43" s="111"/>
    </row>
    <row r="44" spans="1:10" ht="15.75" customHeight="1" x14ac:dyDescent="0.3">
      <c r="A44" s="135"/>
      <c r="B44" s="73">
        <v>16</v>
      </c>
      <c r="C44" s="60"/>
      <c r="D44" s="54"/>
      <c r="E44" s="149"/>
      <c r="F44" s="133"/>
      <c r="G44" s="19"/>
      <c r="H44" s="147"/>
      <c r="I44" s="145"/>
      <c r="J44" s="111"/>
    </row>
    <row r="45" spans="1:10" ht="15.75" customHeight="1" x14ac:dyDescent="0.3">
      <c r="A45" s="135"/>
      <c r="B45" s="73">
        <v>17</v>
      </c>
      <c r="C45" s="60"/>
      <c r="D45" s="54"/>
      <c r="E45" s="149"/>
      <c r="F45" s="133"/>
      <c r="G45" s="19"/>
      <c r="H45" s="147"/>
      <c r="I45" s="145"/>
      <c r="J45" s="111"/>
    </row>
    <row r="46" spans="1:10" ht="15.75" customHeight="1" x14ac:dyDescent="0.3">
      <c r="A46" s="135"/>
      <c r="B46" s="73">
        <v>18</v>
      </c>
      <c r="C46" s="60"/>
      <c r="D46" s="54"/>
      <c r="E46" s="149"/>
      <c r="F46" s="133"/>
      <c r="G46" s="19"/>
      <c r="H46" s="147"/>
      <c r="I46" s="145"/>
      <c r="J46" s="111"/>
    </row>
    <row r="47" spans="1:10" ht="15.75" customHeight="1" x14ac:dyDescent="0.3">
      <c r="A47" s="135"/>
      <c r="B47" s="73">
        <v>19</v>
      </c>
      <c r="C47" s="60"/>
      <c r="D47" s="54"/>
      <c r="E47" s="149"/>
      <c r="F47" s="133"/>
      <c r="G47" s="19"/>
      <c r="H47" s="147"/>
      <c r="I47" s="145"/>
      <c r="J47" s="111"/>
    </row>
    <row r="48" spans="1:10" ht="15.75" customHeight="1" x14ac:dyDescent="0.3">
      <c r="A48" s="135"/>
      <c r="B48" s="73">
        <v>20</v>
      </c>
      <c r="C48" s="60"/>
      <c r="D48" s="54"/>
      <c r="E48" s="149"/>
      <c r="F48" s="133"/>
      <c r="G48" s="19"/>
      <c r="H48" s="147"/>
      <c r="I48" s="145"/>
      <c r="J48" s="111"/>
    </row>
    <row r="49" spans="1:10" ht="15.75" customHeight="1" x14ac:dyDescent="0.3">
      <c r="A49" s="135"/>
      <c r="B49" s="73">
        <v>21</v>
      </c>
      <c r="C49" s="60"/>
      <c r="D49" s="54"/>
      <c r="E49" s="149"/>
      <c r="F49" s="133"/>
      <c r="G49" s="19"/>
      <c r="H49" s="147"/>
      <c r="I49" s="145"/>
      <c r="J49" s="111"/>
    </row>
    <row r="50" spans="1:10" ht="15.75" customHeight="1" x14ac:dyDescent="0.3">
      <c r="A50" s="135"/>
      <c r="B50" s="73">
        <v>22</v>
      </c>
      <c r="C50" s="60"/>
      <c r="D50" s="54"/>
      <c r="E50" s="149"/>
      <c r="F50" s="133"/>
      <c r="G50" s="19"/>
      <c r="H50" s="147"/>
      <c r="I50" s="145"/>
      <c r="J50" s="111"/>
    </row>
    <row r="51" spans="1:10" ht="15.75" customHeight="1" x14ac:dyDescent="0.3">
      <c r="A51" s="135"/>
      <c r="B51" s="73">
        <v>23</v>
      </c>
      <c r="C51" s="60"/>
      <c r="D51" s="54"/>
      <c r="E51" s="149"/>
      <c r="F51" s="133"/>
      <c r="G51" s="19"/>
      <c r="H51" s="147"/>
      <c r="I51" s="145"/>
      <c r="J51" s="111"/>
    </row>
    <row r="52" spans="1:10" ht="15.75" customHeight="1" x14ac:dyDescent="0.3">
      <c r="A52" s="135"/>
      <c r="B52" s="73">
        <v>24</v>
      </c>
      <c r="C52" s="60"/>
      <c r="D52" s="54"/>
      <c r="E52" s="149"/>
      <c r="F52" s="133"/>
      <c r="G52" s="19"/>
      <c r="H52" s="147"/>
      <c r="I52" s="145"/>
      <c r="J52" s="111"/>
    </row>
    <row r="53" spans="1:10" ht="14.25" customHeight="1" thickBot="1" x14ac:dyDescent="0.35">
      <c r="A53" s="136"/>
      <c r="B53" s="73">
        <v>25</v>
      </c>
      <c r="C53" s="60"/>
      <c r="D53" s="54"/>
      <c r="E53" s="150"/>
      <c r="F53" s="124"/>
      <c r="G53" s="77"/>
      <c r="H53" s="157"/>
      <c r="I53" s="146"/>
      <c r="J53" s="111"/>
    </row>
    <row r="54" spans="1:10" ht="14.25" customHeight="1" x14ac:dyDescent="0.3">
      <c r="A54" s="134">
        <v>83</v>
      </c>
      <c r="B54" s="80">
        <v>1</v>
      </c>
      <c r="C54" s="63"/>
      <c r="D54" s="64"/>
      <c r="E54" s="148"/>
      <c r="F54" s="123"/>
      <c r="G54" s="76"/>
      <c r="H54" s="116" t="str">
        <f>IF(COUNTA(G54:G78)=0,"",IF(COUNTA(G54:G78)&lt;8,"Nejméně 8 do formace!",((IF(G54="",0,DATEDIF(G54,'informace o klubu'!$F$2,"Y")))+(IF(G55="",0,DATEDIF(G55,'informace o klubu'!$F$2,"Y")))+(IF(G56="",0,DATEDIF(G56,'informace o klubu'!$F$2,"Y")))+(IF(G57="",0,DATEDIF(G57,'informace o klubu'!$F$2,"Y")))+(IF(G58="",0,DATEDIF(G58,'informace o klubu'!$F$2,"Y")))+(IF(G59="",0,DATEDIF(G59,'informace o klubu'!$F$2,"Y")))+(IF(G60="",0,DATEDIF(G60,'informace o klubu'!$F$2,"Y")))+(IF(G61="",0,DATEDIF(G61,'informace o klubu'!$F$2,"Y")))+(IF(G62="",0,DATEDIF(G62,'informace o klubu'!$F$2,"Y")))+(IF(G63="",0,DATEDIF(G63,'informace o klubu'!$F$2,"Y")))+(IF(G64="",0,DATEDIF(G64,'informace o klubu'!$F$2,"Y")))+(IF(G65="",0,DATEDIF(G65,'informace o klubu'!$F$2,"Y")))+(IF(G66="",0,DATEDIF(G66,'informace o klubu'!$F$2,"Y")))+(IF(G67="",0,DATEDIF(G67,'informace o klubu'!$F$2,"Y")))+(IF(G68="",0,DATEDIF(G68,'informace o klubu'!$F$2,"Y")))+(IF(G69="",0,DATEDIF(G69,'informace o klubu'!$F$2,"Y")))+(IF(G70="",0,DATEDIF(G70,'informace o klubu'!$F$2,"Y")))+(IF(G71="",0,DATEDIF(G71,'informace o klubu'!$F$2,"Y")))+(IF(G72="",0,DATEDIF(G72,'informace o klubu'!$F$2,"Y")))+(IF(G73="",0,DATEDIF(G73,'informace o klubu'!$F$2,"Y")))+(IF(G74="",0,DATEDIF(G74,'informace o klubu'!$F$2,"Y")))+(IF(G75="",0,DATEDIF(G75,'informace o klubu'!$F$2,"Y")))+(IF(G76="",0,DATEDIF(G76,'informace o klubu'!$F$2,"Y")))+(IF(G77="",0,DATEDIF(G77,'informace o klubu'!$F$2,"Y"))))/COUNTA(G54:G78)))</f>
        <v/>
      </c>
      <c r="I54" s="144"/>
      <c r="J54" s="111"/>
    </row>
    <row r="55" spans="1:10" ht="15" customHeight="1" x14ac:dyDescent="0.3">
      <c r="A55" s="135"/>
      <c r="B55" s="81">
        <v>2</v>
      </c>
      <c r="C55" s="57"/>
      <c r="D55" s="53"/>
      <c r="E55" s="149"/>
      <c r="F55" s="133"/>
      <c r="G55" s="19"/>
      <c r="H55" s="147"/>
      <c r="I55" s="145"/>
      <c r="J55" s="111"/>
    </row>
    <row r="56" spans="1:10" ht="15" customHeight="1" x14ac:dyDescent="0.3">
      <c r="A56" s="135"/>
      <c r="B56" s="81">
        <v>3</v>
      </c>
      <c r="C56" s="57"/>
      <c r="D56" s="53"/>
      <c r="E56" s="149"/>
      <c r="F56" s="133"/>
      <c r="G56" s="19"/>
      <c r="H56" s="147"/>
      <c r="I56" s="145"/>
      <c r="J56" s="111"/>
    </row>
    <row r="57" spans="1:10" ht="15" customHeight="1" x14ac:dyDescent="0.3">
      <c r="A57" s="135"/>
      <c r="B57" s="81">
        <v>4</v>
      </c>
      <c r="C57" s="57"/>
      <c r="D57" s="53"/>
      <c r="E57" s="149"/>
      <c r="F57" s="133"/>
      <c r="G57" s="19"/>
      <c r="H57" s="147"/>
      <c r="I57" s="145"/>
      <c r="J57" s="111"/>
    </row>
    <row r="58" spans="1:10" ht="15" customHeight="1" x14ac:dyDescent="0.3">
      <c r="A58" s="135"/>
      <c r="B58" s="81">
        <v>5</v>
      </c>
      <c r="C58" s="57"/>
      <c r="D58" s="53"/>
      <c r="E58" s="149"/>
      <c r="F58" s="133"/>
      <c r="G58" s="19"/>
      <c r="H58" s="147"/>
      <c r="I58" s="145"/>
      <c r="J58" s="111"/>
    </row>
    <row r="59" spans="1:10" ht="15" customHeight="1" x14ac:dyDescent="0.3">
      <c r="A59" s="135"/>
      <c r="B59" s="81">
        <v>6</v>
      </c>
      <c r="C59" s="57"/>
      <c r="D59" s="53"/>
      <c r="E59" s="149"/>
      <c r="F59" s="133"/>
      <c r="G59" s="19"/>
      <c r="H59" s="147"/>
      <c r="I59" s="145"/>
      <c r="J59" s="111"/>
    </row>
    <row r="60" spans="1:10" ht="15" customHeight="1" x14ac:dyDescent="0.3">
      <c r="A60" s="135"/>
      <c r="B60" s="81">
        <v>7</v>
      </c>
      <c r="C60" s="57"/>
      <c r="D60" s="53"/>
      <c r="E60" s="149"/>
      <c r="F60" s="133"/>
      <c r="G60" s="19"/>
      <c r="H60" s="147"/>
      <c r="I60" s="145"/>
      <c r="J60" s="111"/>
    </row>
    <row r="61" spans="1:10" ht="15" customHeight="1" x14ac:dyDescent="0.3">
      <c r="A61" s="135"/>
      <c r="B61" s="81">
        <v>8</v>
      </c>
      <c r="C61" s="57"/>
      <c r="D61" s="53"/>
      <c r="E61" s="149"/>
      <c r="F61" s="133"/>
      <c r="G61" s="19"/>
      <c r="H61" s="147"/>
      <c r="I61" s="145"/>
      <c r="J61" s="111"/>
    </row>
    <row r="62" spans="1:10" ht="15" customHeight="1" x14ac:dyDescent="0.3">
      <c r="A62" s="135"/>
      <c r="B62" s="81">
        <v>9</v>
      </c>
      <c r="C62" s="57"/>
      <c r="D62" s="53"/>
      <c r="E62" s="149"/>
      <c r="F62" s="133"/>
      <c r="G62" s="11"/>
      <c r="H62" s="147"/>
      <c r="I62" s="145"/>
      <c r="J62" s="111"/>
    </row>
    <row r="63" spans="1:10" ht="15" customHeight="1" x14ac:dyDescent="0.3">
      <c r="A63" s="135"/>
      <c r="B63" s="81">
        <v>10</v>
      </c>
      <c r="C63" s="57"/>
      <c r="D63" s="53"/>
      <c r="E63" s="149"/>
      <c r="F63" s="133"/>
      <c r="G63" s="11"/>
      <c r="H63" s="147"/>
      <c r="I63" s="145"/>
      <c r="J63" s="111"/>
    </row>
    <row r="64" spans="1:10" ht="15" customHeight="1" x14ac:dyDescent="0.3">
      <c r="A64" s="135"/>
      <c r="B64" s="81">
        <v>11</v>
      </c>
      <c r="C64" s="57"/>
      <c r="D64" s="53"/>
      <c r="E64" s="149"/>
      <c r="F64" s="133"/>
      <c r="G64" s="11"/>
      <c r="H64" s="147"/>
      <c r="I64" s="145"/>
      <c r="J64" s="111"/>
    </row>
    <row r="65" spans="1:10" ht="15" customHeight="1" x14ac:dyDescent="0.3">
      <c r="A65" s="135"/>
      <c r="B65" s="81">
        <v>12</v>
      </c>
      <c r="C65" s="57"/>
      <c r="D65" s="53"/>
      <c r="E65" s="149"/>
      <c r="F65" s="133"/>
      <c r="G65" s="11"/>
      <c r="H65" s="147"/>
      <c r="I65" s="145"/>
      <c r="J65" s="111"/>
    </row>
    <row r="66" spans="1:10" ht="15" customHeight="1" x14ac:dyDescent="0.3">
      <c r="A66" s="135"/>
      <c r="B66" s="81">
        <v>13</v>
      </c>
      <c r="C66" s="57"/>
      <c r="D66" s="53"/>
      <c r="E66" s="149"/>
      <c r="F66" s="133"/>
      <c r="G66" s="11"/>
      <c r="H66" s="147"/>
      <c r="I66" s="145"/>
      <c r="J66" s="111"/>
    </row>
    <row r="67" spans="1:10" ht="15" customHeight="1" x14ac:dyDescent="0.3">
      <c r="A67" s="135"/>
      <c r="B67" s="81">
        <v>14</v>
      </c>
      <c r="C67" s="57"/>
      <c r="D67" s="53"/>
      <c r="E67" s="149"/>
      <c r="F67" s="133"/>
      <c r="G67" s="11"/>
      <c r="H67" s="147"/>
      <c r="I67" s="145"/>
      <c r="J67" s="111"/>
    </row>
    <row r="68" spans="1:10" ht="15" customHeight="1" x14ac:dyDescent="0.3">
      <c r="A68" s="135"/>
      <c r="B68" s="81">
        <v>15</v>
      </c>
      <c r="C68" s="57"/>
      <c r="D68" s="53"/>
      <c r="E68" s="149"/>
      <c r="F68" s="133"/>
      <c r="G68" s="11"/>
      <c r="H68" s="147"/>
      <c r="I68" s="145"/>
      <c r="J68" s="111"/>
    </row>
    <row r="69" spans="1:10" ht="15" customHeight="1" x14ac:dyDescent="0.3">
      <c r="A69" s="135"/>
      <c r="B69" s="81">
        <v>16</v>
      </c>
      <c r="C69" s="57"/>
      <c r="D69" s="53"/>
      <c r="E69" s="149"/>
      <c r="F69" s="133"/>
      <c r="G69" s="11"/>
      <c r="H69" s="147"/>
      <c r="I69" s="145"/>
      <c r="J69" s="111"/>
    </row>
    <row r="70" spans="1:10" ht="15" customHeight="1" x14ac:dyDescent="0.3">
      <c r="A70" s="135"/>
      <c r="B70" s="81">
        <v>17</v>
      </c>
      <c r="C70" s="57"/>
      <c r="D70" s="53"/>
      <c r="E70" s="149"/>
      <c r="F70" s="133"/>
      <c r="G70" s="11"/>
      <c r="H70" s="147"/>
      <c r="I70" s="145"/>
      <c r="J70" s="111"/>
    </row>
    <row r="71" spans="1:10" ht="15" customHeight="1" x14ac:dyDescent="0.3">
      <c r="A71" s="135"/>
      <c r="B71" s="81">
        <v>18</v>
      </c>
      <c r="C71" s="57"/>
      <c r="D71" s="53"/>
      <c r="E71" s="149"/>
      <c r="F71" s="133"/>
      <c r="G71" s="11"/>
      <c r="H71" s="147"/>
      <c r="I71" s="145"/>
      <c r="J71" s="111"/>
    </row>
    <row r="72" spans="1:10" ht="15" customHeight="1" x14ac:dyDescent="0.3">
      <c r="A72" s="135"/>
      <c r="B72" s="81">
        <v>19</v>
      </c>
      <c r="C72" s="57"/>
      <c r="D72" s="53"/>
      <c r="E72" s="149"/>
      <c r="F72" s="133"/>
      <c r="G72" s="11"/>
      <c r="H72" s="147"/>
      <c r="I72" s="145"/>
      <c r="J72" s="111"/>
    </row>
    <row r="73" spans="1:10" ht="15" customHeight="1" x14ac:dyDescent="0.3">
      <c r="A73" s="135"/>
      <c r="B73" s="81">
        <v>20</v>
      </c>
      <c r="C73" s="57"/>
      <c r="D73" s="53"/>
      <c r="E73" s="149"/>
      <c r="F73" s="133"/>
      <c r="G73" s="11"/>
      <c r="H73" s="147"/>
      <c r="I73" s="145"/>
      <c r="J73" s="111"/>
    </row>
    <row r="74" spans="1:10" ht="15" customHeight="1" x14ac:dyDescent="0.3">
      <c r="A74" s="135"/>
      <c r="B74" s="81">
        <v>21</v>
      </c>
      <c r="C74" s="57"/>
      <c r="D74" s="53"/>
      <c r="E74" s="149"/>
      <c r="F74" s="133"/>
      <c r="G74" s="11"/>
      <c r="H74" s="147"/>
      <c r="I74" s="145"/>
      <c r="J74" s="111"/>
    </row>
    <row r="75" spans="1:10" ht="15" customHeight="1" x14ac:dyDescent="0.3">
      <c r="A75" s="135"/>
      <c r="B75" s="81">
        <v>22</v>
      </c>
      <c r="C75" s="57"/>
      <c r="D75" s="53"/>
      <c r="E75" s="149"/>
      <c r="F75" s="133"/>
      <c r="G75" s="11"/>
      <c r="H75" s="147"/>
      <c r="I75" s="145"/>
      <c r="J75" s="111"/>
    </row>
    <row r="76" spans="1:10" ht="15" customHeight="1" x14ac:dyDescent="0.3">
      <c r="A76" s="135"/>
      <c r="B76" s="81">
        <v>23</v>
      </c>
      <c r="C76" s="57"/>
      <c r="D76" s="53"/>
      <c r="E76" s="149"/>
      <c r="F76" s="133"/>
      <c r="G76" s="11"/>
      <c r="H76" s="147"/>
      <c r="I76" s="145"/>
      <c r="J76" s="111"/>
    </row>
    <row r="77" spans="1:10" ht="15" customHeight="1" x14ac:dyDescent="0.3">
      <c r="A77" s="135"/>
      <c r="B77" s="81">
        <v>24</v>
      </c>
      <c r="C77" s="57"/>
      <c r="D77" s="53"/>
      <c r="E77" s="149"/>
      <c r="F77" s="133"/>
      <c r="G77" s="11"/>
      <c r="H77" s="147"/>
      <c r="I77" s="145"/>
      <c r="J77" s="111"/>
    </row>
    <row r="78" spans="1:10" ht="15" customHeight="1" thickBot="1" x14ac:dyDescent="0.35">
      <c r="A78" s="136"/>
      <c r="B78" s="82">
        <v>25</v>
      </c>
      <c r="C78" s="66"/>
      <c r="D78" s="67"/>
      <c r="E78" s="150"/>
      <c r="F78" s="124"/>
      <c r="G78" s="23"/>
      <c r="H78" s="117"/>
      <c r="I78" s="146"/>
      <c r="J78" s="111"/>
    </row>
    <row r="79" spans="1:10" ht="15" customHeight="1" x14ac:dyDescent="0.3">
      <c r="A79" s="134">
        <v>84</v>
      </c>
      <c r="B79" s="22">
        <v>1</v>
      </c>
      <c r="C79" s="63"/>
      <c r="D79" s="64"/>
      <c r="E79" s="148"/>
      <c r="F79" s="123"/>
      <c r="G79" s="76"/>
      <c r="H79" s="116" t="str">
        <f>IF(COUNTA(G79:G103)=0,"",IF(COUNTA(G79:G103)&lt;8,"Nejméně 8 do formace!",((IF(G79="",0,DATEDIF(G79,'informace o klubu'!$F$2,"Y")))+(IF(G80="",0,DATEDIF(G80,'informace o klubu'!$F$2,"Y")))+(IF(G81="",0,DATEDIF(G81,'informace o klubu'!$F$2,"Y")))+(IF(G82="",0,DATEDIF(G82,'informace o klubu'!$F$2,"Y")))+(IF(G83="",0,DATEDIF(G83,'informace o klubu'!$F$2,"Y")))+(IF(G84="",0,DATEDIF(G84,'informace o klubu'!$F$2,"Y")))+(IF(G85="",0,DATEDIF(G85,'informace o klubu'!$F$2,"Y")))+(IF(G86="",0,DATEDIF(G86,'informace o klubu'!$F$2,"Y")))+(IF(G87="",0,DATEDIF(G87,'informace o klubu'!$F$2,"Y")))+(IF(G88="",0,DATEDIF(G88,'informace o klubu'!$F$2,"Y")))+(IF(G89="",0,DATEDIF(G89,'informace o klubu'!$F$2,"Y")))+(IF(G90="",0,DATEDIF(G90,'informace o klubu'!$F$2,"Y")))+(IF(G91="",0,DATEDIF(G91,'informace o klubu'!$F$2,"Y")))+(IF(G92="",0,DATEDIF(G92,'informace o klubu'!$F$2,"Y")))+(IF(G93="",0,DATEDIF(G93,'informace o klubu'!$F$2,"Y")))+(IF(G94="",0,DATEDIF(G94,'informace o klubu'!$F$2,"Y")))+(IF(G95="",0,DATEDIF(G95,'informace o klubu'!$F$2,"Y")))+(IF(G96="",0,DATEDIF(G96,'informace o klubu'!$F$2,"Y")))+(IF(G97="",0,DATEDIF(G97,'informace o klubu'!$F$2,"Y")))+(IF(G98="",0,DATEDIF(G98,'informace o klubu'!$F$2,"Y")))+(IF(G99="",0,DATEDIF(G99,'informace o klubu'!$F$2,"Y")))+(IF(G100="",0,DATEDIF(G100,'informace o klubu'!$F$2,"Y")))+(IF(G101="",0,DATEDIF(G101,'informace o klubu'!$F$2,"Y")))+(IF(G102="",0,DATEDIF(G102,'informace o klubu'!$F$2,"Y"))))/COUNTA(G79:G103)))</f>
        <v/>
      </c>
      <c r="I79" s="144"/>
      <c r="J79" s="111"/>
    </row>
    <row r="80" spans="1:10" ht="15" customHeight="1" x14ac:dyDescent="0.3">
      <c r="A80" s="135"/>
      <c r="B80" s="10">
        <v>2</v>
      </c>
      <c r="C80" s="57"/>
      <c r="D80" s="53"/>
      <c r="E80" s="149"/>
      <c r="F80" s="133"/>
      <c r="G80" s="19"/>
      <c r="H80" s="147"/>
      <c r="I80" s="145"/>
      <c r="J80" s="111"/>
    </row>
    <row r="81" spans="1:10" ht="15" customHeight="1" x14ac:dyDescent="0.3">
      <c r="A81" s="135"/>
      <c r="B81" s="10">
        <v>3</v>
      </c>
      <c r="C81" s="57"/>
      <c r="D81" s="53"/>
      <c r="E81" s="149"/>
      <c r="F81" s="133"/>
      <c r="G81" s="19"/>
      <c r="H81" s="147"/>
      <c r="I81" s="145"/>
      <c r="J81" s="111"/>
    </row>
    <row r="82" spans="1:10" ht="15" customHeight="1" x14ac:dyDescent="0.3">
      <c r="A82" s="135"/>
      <c r="B82" s="10">
        <v>4</v>
      </c>
      <c r="C82" s="57"/>
      <c r="D82" s="53"/>
      <c r="E82" s="149"/>
      <c r="F82" s="133"/>
      <c r="G82" s="19"/>
      <c r="H82" s="147"/>
      <c r="I82" s="145"/>
      <c r="J82" s="111"/>
    </row>
    <row r="83" spans="1:10" ht="15" customHeight="1" x14ac:dyDescent="0.3">
      <c r="A83" s="135"/>
      <c r="B83" s="10">
        <v>5</v>
      </c>
      <c r="C83" s="57"/>
      <c r="D83" s="53"/>
      <c r="E83" s="149"/>
      <c r="F83" s="133"/>
      <c r="G83" s="19"/>
      <c r="H83" s="147"/>
      <c r="I83" s="145"/>
      <c r="J83" s="111"/>
    </row>
    <row r="84" spans="1:10" ht="15" customHeight="1" x14ac:dyDescent="0.3">
      <c r="A84" s="135"/>
      <c r="B84" s="10">
        <v>6</v>
      </c>
      <c r="C84" s="57"/>
      <c r="D84" s="53"/>
      <c r="E84" s="149"/>
      <c r="F84" s="133"/>
      <c r="G84" s="19"/>
      <c r="H84" s="147"/>
      <c r="I84" s="145"/>
      <c r="J84" s="111"/>
    </row>
    <row r="85" spans="1:10" ht="15" customHeight="1" x14ac:dyDescent="0.3">
      <c r="A85" s="135"/>
      <c r="B85" s="10">
        <v>7</v>
      </c>
      <c r="C85" s="57"/>
      <c r="D85" s="53"/>
      <c r="E85" s="149"/>
      <c r="F85" s="133"/>
      <c r="G85" s="19"/>
      <c r="H85" s="147"/>
      <c r="I85" s="145"/>
      <c r="J85" s="111"/>
    </row>
    <row r="86" spans="1:10" ht="15" customHeight="1" x14ac:dyDescent="0.3">
      <c r="A86" s="135"/>
      <c r="B86" s="10">
        <v>8</v>
      </c>
      <c r="C86" s="57"/>
      <c r="D86" s="53"/>
      <c r="E86" s="149"/>
      <c r="F86" s="133"/>
      <c r="G86" s="19"/>
      <c r="H86" s="147"/>
      <c r="I86" s="145"/>
      <c r="J86" s="111"/>
    </row>
    <row r="87" spans="1:10" ht="15" customHeight="1" x14ac:dyDescent="0.3">
      <c r="A87" s="135"/>
      <c r="B87" s="10">
        <v>9</v>
      </c>
      <c r="C87" s="57"/>
      <c r="D87" s="53"/>
      <c r="E87" s="149"/>
      <c r="F87" s="133"/>
      <c r="G87" s="11"/>
      <c r="H87" s="147"/>
      <c r="I87" s="145"/>
      <c r="J87" s="111"/>
    </row>
    <row r="88" spans="1:10" ht="15" customHeight="1" x14ac:dyDescent="0.3">
      <c r="A88" s="135"/>
      <c r="B88" s="10">
        <v>10</v>
      </c>
      <c r="C88" s="57"/>
      <c r="D88" s="53"/>
      <c r="E88" s="149"/>
      <c r="F88" s="133"/>
      <c r="G88" s="11"/>
      <c r="H88" s="147"/>
      <c r="I88" s="145"/>
      <c r="J88" s="111"/>
    </row>
    <row r="89" spans="1:10" ht="15" customHeight="1" x14ac:dyDescent="0.3">
      <c r="A89" s="135"/>
      <c r="B89" s="10">
        <v>11</v>
      </c>
      <c r="C89" s="57"/>
      <c r="D89" s="53"/>
      <c r="E89" s="149"/>
      <c r="F89" s="133"/>
      <c r="G89" s="11"/>
      <c r="H89" s="147"/>
      <c r="I89" s="145"/>
      <c r="J89" s="111"/>
    </row>
    <row r="90" spans="1:10" ht="15" customHeight="1" x14ac:dyDescent="0.3">
      <c r="A90" s="135"/>
      <c r="B90" s="10">
        <v>12</v>
      </c>
      <c r="C90" s="57"/>
      <c r="D90" s="53"/>
      <c r="E90" s="149"/>
      <c r="F90" s="133"/>
      <c r="G90" s="11"/>
      <c r="H90" s="147"/>
      <c r="I90" s="145"/>
      <c r="J90" s="111"/>
    </row>
    <row r="91" spans="1:10" ht="15" customHeight="1" x14ac:dyDescent="0.3">
      <c r="A91" s="135"/>
      <c r="B91" s="10">
        <v>13</v>
      </c>
      <c r="C91" s="57"/>
      <c r="D91" s="53"/>
      <c r="E91" s="149"/>
      <c r="F91" s="133"/>
      <c r="G91" s="11"/>
      <c r="H91" s="147"/>
      <c r="I91" s="145"/>
      <c r="J91" s="111"/>
    </row>
    <row r="92" spans="1:10" ht="15" customHeight="1" x14ac:dyDescent="0.3">
      <c r="A92" s="135"/>
      <c r="B92" s="10">
        <v>14</v>
      </c>
      <c r="C92" s="57"/>
      <c r="D92" s="53"/>
      <c r="E92" s="149"/>
      <c r="F92" s="133"/>
      <c r="G92" s="11"/>
      <c r="H92" s="147"/>
      <c r="I92" s="145"/>
      <c r="J92" s="111"/>
    </row>
    <row r="93" spans="1:10" ht="15" customHeight="1" x14ac:dyDescent="0.3">
      <c r="A93" s="135"/>
      <c r="B93" s="10">
        <v>15</v>
      </c>
      <c r="C93" s="57"/>
      <c r="D93" s="53"/>
      <c r="E93" s="149"/>
      <c r="F93" s="133"/>
      <c r="G93" s="11"/>
      <c r="H93" s="147"/>
      <c r="I93" s="145"/>
      <c r="J93" s="111"/>
    </row>
    <row r="94" spans="1:10" ht="15" customHeight="1" x14ac:dyDescent="0.3">
      <c r="A94" s="135"/>
      <c r="B94" s="10">
        <v>16</v>
      </c>
      <c r="C94" s="57"/>
      <c r="D94" s="53"/>
      <c r="E94" s="149"/>
      <c r="F94" s="133"/>
      <c r="G94" s="11"/>
      <c r="H94" s="147"/>
      <c r="I94" s="145"/>
      <c r="J94" s="111"/>
    </row>
    <row r="95" spans="1:10" ht="15" customHeight="1" x14ac:dyDescent="0.3">
      <c r="A95" s="135"/>
      <c r="B95" s="10">
        <v>17</v>
      </c>
      <c r="C95" s="57"/>
      <c r="D95" s="53"/>
      <c r="E95" s="149"/>
      <c r="F95" s="133"/>
      <c r="G95" s="11"/>
      <c r="H95" s="147"/>
      <c r="I95" s="145"/>
      <c r="J95" s="111"/>
    </row>
    <row r="96" spans="1:10" ht="15" customHeight="1" x14ac:dyDescent="0.3">
      <c r="A96" s="135"/>
      <c r="B96" s="10">
        <v>18</v>
      </c>
      <c r="C96" s="57"/>
      <c r="D96" s="53"/>
      <c r="E96" s="149"/>
      <c r="F96" s="133"/>
      <c r="G96" s="11"/>
      <c r="H96" s="147"/>
      <c r="I96" s="145"/>
      <c r="J96" s="111"/>
    </row>
    <row r="97" spans="1:10" ht="15" customHeight="1" x14ac:dyDescent="0.3">
      <c r="A97" s="135"/>
      <c r="B97" s="10">
        <v>19</v>
      </c>
      <c r="C97" s="57"/>
      <c r="D97" s="53"/>
      <c r="E97" s="149"/>
      <c r="F97" s="133"/>
      <c r="G97" s="11"/>
      <c r="H97" s="147"/>
      <c r="I97" s="145"/>
      <c r="J97" s="111"/>
    </row>
    <row r="98" spans="1:10" ht="15" customHeight="1" x14ac:dyDescent="0.3">
      <c r="A98" s="135"/>
      <c r="B98" s="10">
        <v>20</v>
      </c>
      <c r="C98" s="57"/>
      <c r="D98" s="53"/>
      <c r="E98" s="149"/>
      <c r="F98" s="133"/>
      <c r="G98" s="11"/>
      <c r="H98" s="147"/>
      <c r="I98" s="145"/>
      <c r="J98" s="111"/>
    </row>
    <row r="99" spans="1:10" ht="15" customHeight="1" x14ac:dyDescent="0.3">
      <c r="A99" s="135"/>
      <c r="B99" s="10">
        <v>21</v>
      </c>
      <c r="C99" s="57"/>
      <c r="D99" s="53"/>
      <c r="E99" s="149"/>
      <c r="F99" s="133"/>
      <c r="G99" s="11"/>
      <c r="H99" s="147"/>
      <c r="I99" s="145"/>
      <c r="J99" s="111"/>
    </row>
    <row r="100" spans="1:10" ht="15" customHeight="1" x14ac:dyDescent="0.3">
      <c r="A100" s="135"/>
      <c r="B100" s="10">
        <v>22</v>
      </c>
      <c r="C100" s="57"/>
      <c r="D100" s="53"/>
      <c r="E100" s="149"/>
      <c r="F100" s="133"/>
      <c r="G100" s="11"/>
      <c r="H100" s="147"/>
      <c r="I100" s="145"/>
      <c r="J100" s="111"/>
    </row>
    <row r="101" spans="1:10" ht="15" customHeight="1" x14ac:dyDescent="0.3">
      <c r="A101" s="135"/>
      <c r="B101" s="10">
        <v>23</v>
      </c>
      <c r="C101" s="57"/>
      <c r="D101" s="53"/>
      <c r="E101" s="149"/>
      <c r="F101" s="133"/>
      <c r="G101" s="11"/>
      <c r="H101" s="147"/>
      <c r="I101" s="145"/>
      <c r="J101" s="111"/>
    </row>
    <row r="102" spans="1:10" ht="15" customHeight="1" x14ac:dyDescent="0.3">
      <c r="A102" s="135"/>
      <c r="B102" s="10">
        <v>24</v>
      </c>
      <c r="C102" s="57"/>
      <c r="D102" s="53"/>
      <c r="E102" s="149"/>
      <c r="F102" s="133"/>
      <c r="G102" s="11"/>
      <c r="H102" s="147"/>
      <c r="I102" s="145"/>
      <c r="J102" s="111"/>
    </row>
    <row r="103" spans="1:10" ht="15" customHeight="1" thickBot="1" x14ac:dyDescent="0.35">
      <c r="A103" s="136"/>
      <c r="B103" s="14">
        <v>25</v>
      </c>
      <c r="C103" s="66"/>
      <c r="D103" s="67"/>
      <c r="E103" s="150"/>
      <c r="F103" s="124"/>
      <c r="G103" s="23"/>
      <c r="H103" s="117"/>
      <c r="I103" s="146"/>
      <c r="J103" s="112"/>
    </row>
    <row r="104" spans="1:10" ht="21.6" thickBot="1" x14ac:dyDescent="0.45">
      <c r="A104" s="107" t="s">
        <v>6</v>
      </c>
      <c r="B104" s="108"/>
      <c r="C104" s="108"/>
      <c r="D104" s="108"/>
      <c r="E104" s="108"/>
      <c r="F104" s="108"/>
      <c r="G104" s="108"/>
      <c r="H104" s="108"/>
      <c r="I104" s="142"/>
      <c r="J104" s="26">
        <f>COUNTA(G4:G103)*'informace o klubu'!$F$5</f>
        <v>0</v>
      </c>
    </row>
  </sheetData>
  <sheetProtection password="CCE3" sheet="1" objects="1" scenarios="1" selectLockedCells="1"/>
  <protectedRanges>
    <protectedRange algorithmName="SHA-512" hashValue="lPdf6cnqBkALRCFguFxTJks2OSEsk+gq2HEe1l82D/1LMlLpDcyFpVF3o4zTIgoCjEVCt2QrbI64lqYuQo11oA==" saltValue="2vLeSeGM0EixqaswZ7vzuQ==" spinCount="100000" sqref="I79:I103 C79:G103 C4:G78 I4:I78" name="Oblast1"/>
  </protectedRanges>
  <mergeCells count="24">
    <mergeCell ref="A104:I104"/>
    <mergeCell ref="A1:J1"/>
    <mergeCell ref="B3:C3"/>
    <mergeCell ref="I54:I78"/>
    <mergeCell ref="A54:A78"/>
    <mergeCell ref="F54:F78"/>
    <mergeCell ref="H54:H78"/>
    <mergeCell ref="A4:A28"/>
    <mergeCell ref="A29:A53"/>
    <mergeCell ref="H4:H28"/>
    <mergeCell ref="I4:I28"/>
    <mergeCell ref="H29:H53"/>
    <mergeCell ref="I29:I53"/>
    <mergeCell ref="F4:F28"/>
    <mergeCell ref="F29:F53"/>
    <mergeCell ref="E79:E103"/>
    <mergeCell ref="I79:I103"/>
    <mergeCell ref="H79:H103"/>
    <mergeCell ref="F79:F103"/>
    <mergeCell ref="J4:J103"/>
    <mergeCell ref="A79:A103"/>
    <mergeCell ref="E54:E78"/>
    <mergeCell ref="E29:E53"/>
    <mergeCell ref="E4:E28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indowProtection="1" zoomScaleNormal="100" workbookViewId="0">
      <selection activeCell="D7" sqref="D7"/>
    </sheetView>
  </sheetViews>
  <sheetFormatPr defaultRowHeight="14.4" x14ac:dyDescent="0.3"/>
  <cols>
    <col min="1" max="1" width="3.88671875" customWidth="1"/>
    <col min="2" max="2" width="4.44140625" customWidth="1"/>
    <col min="3" max="3" width="10.88671875" customWidth="1"/>
    <col min="4" max="4" width="13.5546875" customWidth="1"/>
    <col min="5" max="5" width="13.6640625" customWidth="1"/>
    <col min="6" max="6" width="13.88671875" customWidth="1"/>
    <col min="7" max="8" width="10" customWidth="1"/>
    <col min="9" max="9" width="15.6640625" customWidth="1"/>
  </cols>
  <sheetData>
    <row r="1" spans="1:9" ht="21.6" thickBot="1" x14ac:dyDescent="0.45">
      <c r="A1" s="104" t="s">
        <v>9</v>
      </c>
      <c r="B1" s="105"/>
      <c r="C1" s="105"/>
      <c r="D1" s="105"/>
      <c r="E1" s="105"/>
      <c r="F1" s="105"/>
      <c r="G1" s="105"/>
      <c r="H1" s="105"/>
      <c r="I1" s="106"/>
    </row>
    <row r="2" spans="1:9" ht="15" thickBot="1" x14ac:dyDescent="0.35"/>
    <row r="3" spans="1:9" ht="51.75" customHeight="1" thickBot="1" x14ac:dyDescent="0.35">
      <c r="A3" s="4"/>
      <c r="B3" s="131" t="s">
        <v>2</v>
      </c>
      <c r="C3" s="132"/>
      <c r="D3" s="6" t="s">
        <v>1</v>
      </c>
      <c r="E3" s="6" t="s">
        <v>3</v>
      </c>
      <c r="F3" s="6" t="s">
        <v>27</v>
      </c>
      <c r="G3" s="6" t="s">
        <v>30</v>
      </c>
      <c r="H3" s="6" t="s">
        <v>28</v>
      </c>
      <c r="I3" s="7" t="s">
        <v>5</v>
      </c>
    </row>
    <row r="4" spans="1:9" ht="15.75" customHeight="1" x14ac:dyDescent="0.3">
      <c r="A4" s="151">
        <v>91</v>
      </c>
      <c r="B4" s="80">
        <v>1</v>
      </c>
      <c r="C4" s="63"/>
      <c r="D4" s="64"/>
      <c r="E4" s="123"/>
      <c r="F4" s="78"/>
      <c r="G4" s="116" t="str">
        <f>IF(COUNTA(F4:F28)=0,"",IF(COUNTA(F4:F28)&lt;8,"Nejméně 8 do formace!",((IF(F4="",0,DATEDIF(F4,'informace o klubu'!$F$2,"Y")))+(IF(F5="",0,DATEDIF(F5,'informace o klubu'!$F$2,"Y")))+(IF(F6="",0,DATEDIF(F6,'informace o klubu'!$F$2,"Y")))+(IF(F7="",0,DATEDIF(F7,'informace o klubu'!$F$2,"Y")))+(IF(F8="",0,DATEDIF(F8,'informace o klubu'!$F$2,"Y")))+(IF(F9="",0,DATEDIF(F9,'informace o klubu'!$F$2,"Y")))+(IF(F10="",0,DATEDIF(F10,'informace o klubu'!$F$2,"Y")))+(IF(F11="",0,DATEDIF(F11,'informace o klubu'!$F$2,"Y")))+(IF(F12="",0,DATEDIF(F12,'informace o klubu'!$F$2,"Y")))+(IF(F13="",0,DATEDIF(F13,'informace o klubu'!$F$2,"Y")))+(IF(F14="",0,DATEDIF(F14,'informace o klubu'!$F$2,"Y")))+(IF(F15="",0,DATEDIF(F15,'informace o klubu'!$F$2,"Y")))+(IF(F16="",0,DATEDIF(F16,'informace o klubu'!$F$2,"Y")))+(IF(F17="",0,DATEDIF(F17,'informace o klubu'!$F$2,"Y")))+(IF(F18="",0,DATEDIF(F18,'informace o klubu'!$F$2,"Y")))+(IF(F19="",0,DATEDIF(F19,'informace o klubu'!$F$2,"Y")))+(IF(F20="",0,DATEDIF(F20,'informace o klubu'!$F$2,"Y")))+(IF(F21="",0,DATEDIF(F21,'informace o klubu'!$F$2,"Y")))+(IF(F22="",0,DATEDIF(F22,'informace o klubu'!$F$2,"Y")))+(IF(F23="",0,DATEDIF(F23,'informace o klubu'!$F$2,"Y")))+(IF(F24="",0,DATEDIF(F24,'informace o klubu'!$F$2,"Y")))+(IF(F25="",0,DATEDIF(F25,'informace o klubu'!$F$2,"Y")))+(IF(F26="",0,DATEDIF(F26,'informace o klubu'!$F$2,"Y")))+(IF(F27="",0,DATEDIF(F27,'informace o klubu'!$F$2,"Y"))))/COUNTA(F4:F28)))</f>
        <v/>
      </c>
      <c r="H4" s="154"/>
      <c r="I4" s="110">
        <f>COUNTA(F4:F103)</f>
        <v>0</v>
      </c>
    </row>
    <row r="5" spans="1:9" ht="15.75" customHeight="1" x14ac:dyDescent="0.3">
      <c r="A5" s="152"/>
      <c r="B5" s="81">
        <v>2</v>
      </c>
      <c r="C5" s="57"/>
      <c r="D5" s="53"/>
      <c r="E5" s="133"/>
      <c r="F5" s="19"/>
      <c r="G5" s="147"/>
      <c r="H5" s="155"/>
      <c r="I5" s="111"/>
    </row>
    <row r="6" spans="1:9" ht="15.75" customHeight="1" x14ac:dyDescent="0.3">
      <c r="A6" s="152"/>
      <c r="B6" s="81">
        <v>3</v>
      </c>
      <c r="C6" s="57"/>
      <c r="D6" s="53"/>
      <c r="E6" s="133"/>
      <c r="F6" s="19"/>
      <c r="G6" s="147"/>
      <c r="H6" s="155"/>
      <c r="I6" s="111"/>
    </row>
    <row r="7" spans="1:9" ht="15.75" customHeight="1" x14ac:dyDescent="0.3">
      <c r="A7" s="152"/>
      <c r="B7" s="81">
        <v>4</v>
      </c>
      <c r="C7" s="57"/>
      <c r="D7" s="53"/>
      <c r="E7" s="133"/>
      <c r="F7" s="19"/>
      <c r="G7" s="147"/>
      <c r="H7" s="155"/>
      <c r="I7" s="111"/>
    </row>
    <row r="8" spans="1:9" ht="15.75" customHeight="1" x14ac:dyDescent="0.3">
      <c r="A8" s="152"/>
      <c r="B8" s="81">
        <v>5</v>
      </c>
      <c r="C8" s="57"/>
      <c r="D8" s="53"/>
      <c r="E8" s="133"/>
      <c r="F8" s="19"/>
      <c r="G8" s="147"/>
      <c r="H8" s="155"/>
      <c r="I8" s="111"/>
    </row>
    <row r="9" spans="1:9" ht="15.75" customHeight="1" x14ac:dyDescent="0.3">
      <c r="A9" s="152"/>
      <c r="B9" s="81">
        <v>6</v>
      </c>
      <c r="C9" s="57"/>
      <c r="D9" s="53"/>
      <c r="E9" s="133"/>
      <c r="F9" s="19"/>
      <c r="G9" s="147"/>
      <c r="H9" s="155"/>
      <c r="I9" s="111"/>
    </row>
    <row r="10" spans="1:9" ht="15.75" customHeight="1" x14ac:dyDescent="0.3">
      <c r="A10" s="152"/>
      <c r="B10" s="81">
        <v>7</v>
      </c>
      <c r="C10" s="57"/>
      <c r="D10" s="53"/>
      <c r="E10" s="133"/>
      <c r="F10" s="19"/>
      <c r="G10" s="147"/>
      <c r="H10" s="155"/>
      <c r="I10" s="111"/>
    </row>
    <row r="11" spans="1:9" ht="15.75" customHeight="1" x14ac:dyDescent="0.3">
      <c r="A11" s="152"/>
      <c r="B11" s="81">
        <v>8</v>
      </c>
      <c r="C11" s="57"/>
      <c r="D11" s="53"/>
      <c r="E11" s="133"/>
      <c r="F11" s="19"/>
      <c r="G11" s="147"/>
      <c r="H11" s="155"/>
      <c r="I11" s="111"/>
    </row>
    <row r="12" spans="1:9" ht="15.75" customHeight="1" x14ac:dyDescent="0.3">
      <c r="A12" s="152"/>
      <c r="B12" s="81">
        <v>9</v>
      </c>
      <c r="C12" s="57"/>
      <c r="D12" s="53"/>
      <c r="E12" s="133"/>
      <c r="F12" s="11"/>
      <c r="G12" s="147"/>
      <c r="H12" s="155"/>
      <c r="I12" s="111"/>
    </row>
    <row r="13" spans="1:9" ht="15.75" customHeight="1" x14ac:dyDescent="0.3">
      <c r="A13" s="152"/>
      <c r="B13" s="81">
        <v>10</v>
      </c>
      <c r="C13" s="57"/>
      <c r="D13" s="53"/>
      <c r="E13" s="133"/>
      <c r="F13" s="11"/>
      <c r="G13" s="147"/>
      <c r="H13" s="155"/>
      <c r="I13" s="111"/>
    </row>
    <row r="14" spans="1:9" ht="15.75" customHeight="1" x14ac:dyDescent="0.3">
      <c r="A14" s="152"/>
      <c r="B14" s="81">
        <v>11</v>
      </c>
      <c r="C14" s="57"/>
      <c r="D14" s="53"/>
      <c r="E14" s="133"/>
      <c r="F14" s="11"/>
      <c r="G14" s="147"/>
      <c r="H14" s="155"/>
      <c r="I14" s="111"/>
    </row>
    <row r="15" spans="1:9" ht="15.75" customHeight="1" x14ac:dyDescent="0.3">
      <c r="A15" s="152"/>
      <c r="B15" s="81">
        <v>12</v>
      </c>
      <c r="C15" s="57"/>
      <c r="D15" s="53"/>
      <c r="E15" s="133"/>
      <c r="F15" s="11"/>
      <c r="G15" s="147"/>
      <c r="H15" s="155"/>
      <c r="I15" s="111"/>
    </row>
    <row r="16" spans="1:9" ht="15.75" customHeight="1" x14ac:dyDescent="0.3">
      <c r="A16" s="152"/>
      <c r="B16" s="81">
        <v>13</v>
      </c>
      <c r="C16" s="57"/>
      <c r="D16" s="53"/>
      <c r="E16" s="133"/>
      <c r="F16" s="11"/>
      <c r="G16" s="147"/>
      <c r="H16" s="155"/>
      <c r="I16" s="111"/>
    </row>
    <row r="17" spans="1:9" ht="15.75" customHeight="1" x14ac:dyDescent="0.3">
      <c r="A17" s="152"/>
      <c r="B17" s="81">
        <v>14</v>
      </c>
      <c r="C17" s="57"/>
      <c r="D17" s="53"/>
      <c r="E17" s="133"/>
      <c r="F17" s="11"/>
      <c r="G17" s="147"/>
      <c r="H17" s="155"/>
      <c r="I17" s="111"/>
    </row>
    <row r="18" spans="1:9" ht="15.75" customHeight="1" x14ac:dyDescent="0.3">
      <c r="A18" s="152"/>
      <c r="B18" s="81">
        <v>15</v>
      </c>
      <c r="C18" s="57"/>
      <c r="D18" s="53"/>
      <c r="E18" s="133"/>
      <c r="F18" s="11"/>
      <c r="G18" s="147"/>
      <c r="H18" s="155"/>
      <c r="I18" s="111"/>
    </row>
    <row r="19" spans="1:9" ht="15.75" customHeight="1" x14ac:dyDescent="0.3">
      <c r="A19" s="152"/>
      <c r="B19" s="81">
        <v>16</v>
      </c>
      <c r="C19" s="57"/>
      <c r="D19" s="53"/>
      <c r="E19" s="133"/>
      <c r="F19" s="11"/>
      <c r="G19" s="147"/>
      <c r="H19" s="155"/>
      <c r="I19" s="111"/>
    </row>
    <row r="20" spans="1:9" ht="15.75" customHeight="1" x14ac:dyDescent="0.3">
      <c r="A20" s="152"/>
      <c r="B20" s="81">
        <v>17</v>
      </c>
      <c r="C20" s="57"/>
      <c r="D20" s="53"/>
      <c r="E20" s="133"/>
      <c r="F20" s="11"/>
      <c r="G20" s="147"/>
      <c r="H20" s="155"/>
      <c r="I20" s="111"/>
    </row>
    <row r="21" spans="1:9" ht="15.75" customHeight="1" x14ac:dyDescent="0.3">
      <c r="A21" s="152"/>
      <c r="B21" s="81">
        <v>18</v>
      </c>
      <c r="C21" s="57"/>
      <c r="D21" s="53"/>
      <c r="E21" s="133"/>
      <c r="F21" s="11"/>
      <c r="G21" s="147"/>
      <c r="H21" s="155"/>
      <c r="I21" s="111"/>
    </row>
    <row r="22" spans="1:9" ht="15.75" customHeight="1" x14ac:dyDescent="0.3">
      <c r="A22" s="152"/>
      <c r="B22" s="81">
        <v>19</v>
      </c>
      <c r="C22" s="57"/>
      <c r="D22" s="53"/>
      <c r="E22" s="133"/>
      <c r="F22" s="11"/>
      <c r="G22" s="147"/>
      <c r="H22" s="155"/>
      <c r="I22" s="111"/>
    </row>
    <row r="23" spans="1:9" ht="15.75" customHeight="1" x14ac:dyDescent="0.3">
      <c r="A23" s="152"/>
      <c r="B23" s="81">
        <v>20</v>
      </c>
      <c r="C23" s="57"/>
      <c r="D23" s="53"/>
      <c r="E23" s="133"/>
      <c r="F23" s="11"/>
      <c r="G23" s="147"/>
      <c r="H23" s="155"/>
      <c r="I23" s="111"/>
    </row>
    <row r="24" spans="1:9" ht="15.75" customHeight="1" x14ac:dyDescent="0.3">
      <c r="A24" s="152"/>
      <c r="B24" s="81">
        <v>21</v>
      </c>
      <c r="C24" s="57"/>
      <c r="D24" s="53"/>
      <c r="E24" s="133"/>
      <c r="F24" s="11"/>
      <c r="G24" s="147"/>
      <c r="H24" s="155"/>
      <c r="I24" s="111"/>
    </row>
    <row r="25" spans="1:9" ht="15.75" customHeight="1" x14ac:dyDescent="0.3">
      <c r="A25" s="152"/>
      <c r="B25" s="81">
        <v>22</v>
      </c>
      <c r="C25" s="57"/>
      <c r="D25" s="53"/>
      <c r="E25" s="133"/>
      <c r="F25" s="11"/>
      <c r="G25" s="147"/>
      <c r="H25" s="155"/>
      <c r="I25" s="111"/>
    </row>
    <row r="26" spans="1:9" ht="15.75" customHeight="1" x14ac:dyDescent="0.3">
      <c r="A26" s="152"/>
      <c r="B26" s="81">
        <v>23</v>
      </c>
      <c r="C26" s="57"/>
      <c r="D26" s="53"/>
      <c r="E26" s="133"/>
      <c r="F26" s="11"/>
      <c r="G26" s="147"/>
      <c r="H26" s="155"/>
      <c r="I26" s="111"/>
    </row>
    <row r="27" spans="1:9" ht="15.75" customHeight="1" x14ac:dyDescent="0.3">
      <c r="A27" s="152"/>
      <c r="B27" s="81">
        <v>24</v>
      </c>
      <c r="C27" s="57"/>
      <c r="D27" s="53"/>
      <c r="E27" s="133"/>
      <c r="F27" s="11"/>
      <c r="G27" s="147"/>
      <c r="H27" s="155"/>
      <c r="I27" s="111"/>
    </row>
    <row r="28" spans="1:9" ht="15.75" customHeight="1" thickBot="1" x14ac:dyDescent="0.35">
      <c r="A28" s="153"/>
      <c r="B28" s="82">
        <v>25</v>
      </c>
      <c r="C28" s="66"/>
      <c r="D28" s="67"/>
      <c r="E28" s="124"/>
      <c r="F28" s="23"/>
      <c r="G28" s="117"/>
      <c r="H28" s="156"/>
      <c r="I28" s="111"/>
    </row>
    <row r="29" spans="1:9" ht="15.75" customHeight="1" x14ac:dyDescent="0.3">
      <c r="A29" s="135">
        <v>92</v>
      </c>
      <c r="B29" s="85">
        <v>1</v>
      </c>
      <c r="C29" s="83"/>
      <c r="D29" s="84"/>
      <c r="E29" s="123"/>
      <c r="F29" s="76"/>
      <c r="G29" s="147" t="str">
        <f>IF(COUNTA(F29:F53)=0,"",IF(COUNTA(F29:F53)&lt;8,"Nejméně 8 do formace!",((IF(F29="",0,DATEDIF(F29,'informace o klubu'!$F$2,"Y")))+(IF(F30="",0,DATEDIF(F30,'informace o klubu'!$F$2,"Y")))+(IF(F31="",0,DATEDIF(F31,'informace o klubu'!$F$2,"Y")))+(IF(F32="",0,DATEDIF(F32,'informace o klubu'!$F$2,"Y")))+(IF(F33="",0,DATEDIF(F33,'informace o klubu'!$F$2,"Y")))+(IF(F34="",0,DATEDIF(F34,'informace o klubu'!$F$2,"Y")))+(IF(F35="",0,DATEDIF(F35,'informace o klubu'!$F$2,"Y")))+(IF(F36="",0,DATEDIF(F36,'informace o klubu'!$F$2,"Y")))+(IF(F37="",0,DATEDIF(F37,'informace o klubu'!$F$2,"Y")))+(IF(F38="",0,DATEDIF(F38,'informace o klubu'!$F$2,"Y")))+(IF(F39="",0,DATEDIF(F39,'informace o klubu'!$F$2,"Y")))+(IF(F40="",0,DATEDIF(F40,'informace o klubu'!$F$2,"Y")))+(IF(F41="",0,DATEDIF(F41,'informace o klubu'!$F$2,"Y")))+(IF(F42="",0,DATEDIF(F42,'informace o klubu'!$F$2,"Y")))+(IF(F43="",0,DATEDIF(F43,'informace o klubu'!$F$2,"Y")))+(IF(F44="",0,DATEDIF(F44,'informace o klubu'!$F$2,"Y")))+(IF(F45="",0,DATEDIF(F45,'informace o klubu'!$F$2,"Y")))+(IF(F46="",0,DATEDIF(F46,'informace o klubu'!$F$2,"Y")))+(IF(F47="",0,DATEDIF(F47,'informace o klubu'!$F$2,"Y")))+(IF(F48="",0,DATEDIF(F48,'informace o klubu'!$F$2,"Y")))+(IF(F49="",0,DATEDIF(F49,'informace o klubu'!$F$2,"Y")))+(IF(F50="",0,DATEDIF(F50,'informace o klubu'!$F$2,"Y")))+(IF(F51="",0,DATEDIF(F51,'informace o klubu'!$F$2,"Y")))+(IF(F52="",0,DATEDIF(F52,'informace o klubu'!$F$2,"Y"))))/COUNTA(F29:F53)))</f>
        <v/>
      </c>
      <c r="H29" s="145"/>
      <c r="I29" s="111"/>
    </row>
    <row r="30" spans="1:9" ht="15.75" customHeight="1" x14ac:dyDescent="0.3">
      <c r="A30" s="135"/>
      <c r="B30" s="73">
        <v>2</v>
      </c>
      <c r="C30" s="60"/>
      <c r="D30" s="54"/>
      <c r="E30" s="133"/>
      <c r="F30" s="19"/>
      <c r="G30" s="147"/>
      <c r="H30" s="145"/>
      <c r="I30" s="111"/>
    </row>
    <row r="31" spans="1:9" ht="15.75" customHeight="1" x14ac:dyDescent="0.3">
      <c r="A31" s="135"/>
      <c r="B31" s="73">
        <v>3</v>
      </c>
      <c r="C31" s="60"/>
      <c r="D31" s="54"/>
      <c r="E31" s="133"/>
      <c r="F31" s="19"/>
      <c r="G31" s="147"/>
      <c r="H31" s="145"/>
      <c r="I31" s="111"/>
    </row>
    <row r="32" spans="1:9" ht="15.75" customHeight="1" x14ac:dyDescent="0.3">
      <c r="A32" s="135"/>
      <c r="B32" s="73">
        <v>4</v>
      </c>
      <c r="C32" s="60"/>
      <c r="D32" s="54"/>
      <c r="E32" s="133"/>
      <c r="F32" s="19"/>
      <c r="G32" s="147"/>
      <c r="H32" s="145"/>
      <c r="I32" s="111"/>
    </row>
    <row r="33" spans="1:9" ht="15.75" customHeight="1" x14ac:dyDescent="0.3">
      <c r="A33" s="135"/>
      <c r="B33" s="73">
        <v>5</v>
      </c>
      <c r="C33" s="60"/>
      <c r="D33" s="54"/>
      <c r="E33" s="133"/>
      <c r="F33" s="19"/>
      <c r="G33" s="147"/>
      <c r="H33" s="145"/>
      <c r="I33" s="111"/>
    </row>
    <row r="34" spans="1:9" ht="15.75" customHeight="1" x14ac:dyDescent="0.3">
      <c r="A34" s="135"/>
      <c r="B34" s="73">
        <v>6</v>
      </c>
      <c r="C34" s="60"/>
      <c r="D34" s="54"/>
      <c r="E34" s="133"/>
      <c r="F34" s="19"/>
      <c r="G34" s="147"/>
      <c r="H34" s="145"/>
      <c r="I34" s="111"/>
    </row>
    <row r="35" spans="1:9" ht="15.75" customHeight="1" x14ac:dyDescent="0.3">
      <c r="A35" s="135"/>
      <c r="B35" s="73">
        <v>7</v>
      </c>
      <c r="C35" s="60"/>
      <c r="D35" s="54"/>
      <c r="E35" s="133"/>
      <c r="F35" s="19"/>
      <c r="G35" s="147"/>
      <c r="H35" s="145"/>
      <c r="I35" s="111"/>
    </row>
    <row r="36" spans="1:9" ht="15.75" customHeight="1" x14ac:dyDescent="0.3">
      <c r="A36" s="135"/>
      <c r="B36" s="73">
        <v>8</v>
      </c>
      <c r="C36" s="60"/>
      <c r="D36" s="54"/>
      <c r="E36" s="133"/>
      <c r="F36" s="19"/>
      <c r="G36" s="147"/>
      <c r="H36" s="145"/>
      <c r="I36" s="111"/>
    </row>
    <row r="37" spans="1:9" ht="15.75" customHeight="1" x14ac:dyDescent="0.3">
      <c r="A37" s="135"/>
      <c r="B37" s="73">
        <v>9</v>
      </c>
      <c r="C37" s="60"/>
      <c r="D37" s="54"/>
      <c r="E37" s="133"/>
      <c r="F37" s="19"/>
      <c r="G37" s="147"/>
      <c r="H37" s="145"/>
      <c r="I37" s="111"/>
    </row>
    <row r="38" spans="1:9" ht="15.75" customHeight="1" x14ac:dyDescent="0.3">
      <c r="A38" s="135"/>
      <c r="B38" s="73">
        <v>10</v>
      </c>
      <c r="C38" s="60"/>
      <c r="D38" s="54"/>
      <c r="E38" s="133"/>
      <c r="F38" s="19"/>
      <c r="G38" s="147"/>
      <c r="H38" s="145"/>
      <c r="I38" s="111"/>
    </row>
    <row r="39" spans="1:9" ht="15.75" customHeight="1" x14ac:dyDescent="0.3">
      <c r="A39" s="135"/>
      <c r="B39" s="73">
        <v>11</v>
      </c>
      <c r="C39" s="60"/>
      <c r="D39" s="54"/>
      <c r="E39" s="133"/>
      <c r="F39" s="19"/>
      <c r="G39" s="147"/>
      <c r="H39" s="145"/>
      <c r="I39" s="111"/>
    </row>
    <row r="40" spans="1:9" ht="15.75" customHeight="1" x14ac:dyDescent="0.3">
      <c r="A40" s="135"/>
      <c r="B40" s="73">
        <v>12</v>
      </c>
      <c r="C40" s="60"/>
      <c r="D40" s="54"/>
      <c r="E40" s="133"/>
      <c r="F40" s="19"/>
      <c r="G40" s="147"/>
      <c r="H40" s="145"/>
      <c r="I40" s="111"/>
    </row>
    <row r="41" spans="1:9" ht="15.75" customHeight="1" x14ac:dyDescent="0.3">
      <c r="A41" s="135"/>
      <c r="B41" s="73">
        <v>13</v>
      </c>
      <c r="C41" s="60"/>
      <c r="D41" s="54"/>
      <c r="E41" s="133"/>
      <c r="F41" s="19"/>
      <c r="G41" s="147"/>
      <c r="H41" s="145"/>
      <c r="I41" s="111"/>
    </row>
    <row r="42" spans="1:9" ht="15.75" customHeight="1" x14ac:dyDescent="0.3">
      <c r="A42" s="135"/>
      <c r="B42" s="73">
        <v>14</v>
      </c>
      <c r="C42" s="60"/>
      <c r="D42" s="54"/>
      <c r="E42" s="133"/>
      <c r="F42" s="19"/>
      <c r="G42" s="147"/>
      <c r="H42" s="145"/>
      <c r="I42" s="111"/>
    </row>
    <row r="43" spans="1:9" ht="15.75" customHeight="1" x14ac:dyDescent="0.3">
      <c r="A43" s="135"/>
      <c r="B43" s="73">
        <v>15</v>
      </c>
      <c r="C43" s="60"/>
      <c r="D43" s="54"/>
      <c r="E43" s="133"/>
      <c r="F43" s="19"/>
      <c r="G43" s="147"/>
      <c r="H43" s="145"/>
      <c r="I43" s="111"/>
    </row>
    <row r="44" spans="1:9" ht="15.75" customHeight="1" x14ac:dyDescent="0.3">
      <c r="A44" s="135"/>
      <c r="B44" s="73">
        <v>16</v>
      </c>
      <c r="C44" s="60"/>
      <c r="D44" s="54"/>
      <c r="E44" s="133"/>
      <c r="F44" s="19"/>
      <c r="G44" s="147"/>
      <c r="H44" s="145"/>
      <c r="I44" s="111"/>
    </row>
    <row r="45" spans="1:9" ht="15.75" customHeight="1" x14ac:dyDescent="0.3">
      <c r="A45" s="135"/>
      <c r="B45" s="73">
        <v>17</v>
      </c>
      <c r="C45" s="60"/>
      <c r="D45" s="54"/>
      <c r="E45" s="133"/>
      <c r="F45" s="19"/>
      <c r="G45" s="147"/>
      <c r="H45" s="145"/>
      <c r="I45" s="111"/>
    </row>
    <row r="46" spans="1:9" ht="15.75" customHeight="1" x14ac:dyDescent="0.3">
      <c r="A46" s="135"/>
      <c r="B46" s="73">
        <v>18</v>
      </c>
      <c r="C46" s="60"/>
      <c r="D46" s="54"/>
      <c r="E46" s="133"/>
      <c r="F46" s="19"/>
      <c r="G46" s="147"/>
      <c r="H46" s="145"/>
      <c r="I46" s="111"/>
    </row>
    <row r="47" spans="1:9" ht="15.75" customHeight="1" x14ac:dyDescent="0.3">
      <c r="A47" s="135"/>
      <c r="B47" s="73">
        <v>19</v>
      </c>
      <c r="C47" s="60"/>
      <c r="D47" s="54"/>
      <c r="E47" s="133"/>
      <c r="F47" s="19"/>
      <c r="G47" s="147"/>
      <c r="H47" s="145"/>
      <c r="I47" s="111"/>
    </row>
    <row r="48" spans="1:9" ht="15.75" customHeight="1" x14ac:dyDescent="0.3">
      <c r="A48" s="135"/>
      <c r="B48" s="73">
        <v>20</v>
      </c>
      <c r="C48" s="60"/>
      <c r="D48" s="54"/>
      <c r="E48" s="133"/>
      <c r="F48" s="19"/>
      <c r="G48" s="147"/>
      <c r="H48" s="145"/>
      <c r="I48" s="111"/>
    </row>
    <row r="49" spans="1:9" ht="15.75" customHeight="1" x14ac:dyDescent="0.3">
      <c r="A49" s="135"/>
      <c r="B49" s="73">
        <v>21</v>
      </c>
      <c r="C49" s="60"/>
      <c r="D49" s="54"/>
      <c r="E49" s="133"/>
      <c r="F49" s="19"/>
      <c r="G49" s="147"/>
      <c r="H49" s="145"/>
      <c r="I49" s="111"/>
    </row>
    <row r="50" spans="1:9" ht="15.75" customHeight="1" x14ac:dyDescent="0.3">
      <c r="A50" s="135"/>
      <c r="B50" s="73">
        <v>22</v>
      </c>
      <c r="C50" s="60"/>
      <c r="D50" s="54"/>
      <c r="E50" s="133"/>
      <c r="F50" s="19"/>
      <c r="G50" s="147"/>
      <c r="H50" s="145"/>
      <c r="I50" s="111"/>
    </row>
    <row r="51" spans="1:9" ht="15.75" customHeight="1" x14ac:dyDescent="0.3">
      <c r="A51" s="135"/>
      <c r="B51" s="73">
        <v>23</v>
      </c>
      <c r="C51" s="60"/>
      <c r="D51" s="54"/>
      <c r="E51" s="133"/>
      <c r="F51" s="19"/>
      <c r="G51" s="147"/>
      <c r="H51" s="145"/>
      <c r="I51" s="111"/>
    </row>
    <row r="52" spans="1:9" ht="15.75" customHeight="1" x14ac:dyDescent="0.3">
      <c r="A52" s="135"/>
      <c r="B52" s="73">
        <v>24</v>
      </c>
      <c r="C52" s="60"/>
      <c r="D52" s="54"/>
      <c r="E52" s="133"/>
      <c r="F52" s="19"/>
      <c r="G52" s="147"/>
      <c r="H52" s="145"/>
      <c r="I52" s="111"/>
    </row>
    <row r="53" spans="1:9" ht="14.25" customHeight="1" thickBot="1" x14ac:dyDescent="0.35">
      <c r="A53" s="136"/>
      <c r="B53" s="73">
        <v>25</v>
      </c>
      <c r="C53" s="60"/>
      <c r="D53" s="54"/>
      <c r="E53" s="124"/>
      <c r="F53" s="77"/>
      <c r="G53" s="157"/>
      <c r="H53" s="146"/>
      <c r="I53" s="111"/>
    </row>
    <row r="54" spans="1:9" ht="14.25" customHeight="1" x14ac:dyDescent="0.3">
      <c r="A54" s="134">
        <v>93</v>
      </c>
      <c r="B54" s="80">
        <v>1</v>
      </c>
      <c r="C54" s="63"/>
      <c r="D54" s="64"/>
      <c r="E54" s="123"/>
      <c r="F54" s="76"/>
      <c r="G54" s="116" t="str">
        <f>IF(COUNTA(F54:F78)=0,"",IF(COUNTA(F54:F78)&lt;8,"Nejméně 8 do formace!",((IF(F54="",0,DATEDIF(F54,'informace o klubu'!$F$2,"Y")))+(IF(F55="",0,DATEDIF(F55,'informace o klubu'!$F$2,"Y")))+(IF(F56="",0,DATEDIF(F56,'informace o klubu'!$F$2,"Y")))+(IF(F57="",0,DATEDIF(F57,'informace o klubu'!$F$2,"Y")))+(IF(F58="",0,DATEDIF(F58,'informace o klubu'!$F$2,"Y")))+(IF(F59="",0,DATEDIF(F59,'informace o klubu'!$F$2,"Y")))+(IF(F60="",0,DATEDIF(F60,'informace o klubu'!$F$2,"Y")))+(IF(F61="",0,DATEDIF(F61,'informace o klubu'!$F$2,"Y")))+(IF(F62="",0,DATEDIF(F62,'informace o klubu'!$F$2,"Y")))+(IF(F63="",0,DATEDIF(F63,'informace o klubu'!$F$2,"Y")))+(IF(F64="",0,DATEDIF(F64,'informace o klubu'!$F$2,"Y")))+(IF(F65="",0,DATEDIF(F65,'informace o klubu'!$F$2,"Y")))+(IF(F66="",0,DATEDIF(F66,'informace o klubu'!$F$2,"Y")))+(IF(F67="",0,DATEDIF(F67,'informace o klubu'!$F$2,"Y")))+(IF(F68="",0,DATEDIF(F68,'informace o klubu'!$F$2,"Y")))+(IF(F69="",0,DATEDIF(F69,'informace o klubu'!$F$2,"Y")))+(IF(F70="",0,DATEDIF(F70,'informace o klubu'!$F$2,"Y")))+(IF(F71="",0,DATEDIF(F71,'informace o klubu'!$F$2,"Y")))+(IF(F72="",0,DATEDIF(F72,'informace o klubu'!$F$2,"Y")))+(IF(F73="",0,DATEDIF(F73,'informace o klubu'!$F$2,"Y")))+(IF(F74="",0,DATEDIF(F74,'informace o klubu'!$F$2,"Y")))+(IF(F75="",0,DATEDIF(F75,'informace o klubu'!$F$2,"Y")))+(IF(F76="",0,DATEDIF(F76,'informace o klubu'!$F$2,"Y")))+(IF(F77="",0,DATEDIF(F77,'informace o klubu'!$F$2,"Y"))))/COUNTA(F54:F78)))</f>
        <v/>
      </c>
      <c r="H54" s="144"/>
      <c r="I54" s="111"/>
    </row>
    <row r="55" spans="1:9" ht="15" customHeight="1" x14ac:dyDescent="0.3">
      <c r="A55" s="135"/>
      <c r="B55" s="81">
        <v>2</v>
      </c>
      <c r="C55" s="57"/>
      <c r="D55" s="53"/>
      <c r="E55" s="133"/>
      <c r="F55" s="19"/>
      <c r="G55" s="147"/>
      <c r="H55" s="145"/>
      <c r="I55" s="111"/>
    </row>
    <row r="56" spans="1:9" ht="15" customHeight="1" x14ac:dyDescent="0.3">
      <c r="A56" s="135"/>
      <c r="B56" s="81">
        <v>3</v>
      </c>
      <c r="C56" s="57"/>
      <c r="D56" s="53"/>
      <c r="E56" s="133"/>
      <c r="F56" s="19"/>
      <c r="G56" s="147"/>
      <c r="H56" s="145"/>
      <c r="I56" s="111"/>
    </row>
    <row r="57" spans="1:9" ht="15" customHeight="1" x14ac:dyDescent="0.3">
      <c r="A57" s="135"/>
      <c r="B57" s="81">
        <v>4</v>
      </c>
      <c r="C57" s="57"/>
      <c r="D57" s="53"/>
      <c r="E57" s="133"/>
      <c r="F57" s="19"/>
      <c r="G57" s="147"/>
      <c r="H57" s="145"/>
      <c r="I57" s="111"/>
    </row>
    <row r="58" spans="1:9" ht="15" customHeight="1" x14ac:dyDescent="0.3">
      <c r="A58" s="135"/>
      <c r="B58" s="81">
        <v>5</v>
      </c>
      <c r="C58" s="57"/>
      <c r="D58" s="53"/>
      <c r="E58" s="133"/>
      <c r="F58" s="19"/>
      <c r="G58" s="147"/>
      <c r="H58" s="145"/>
      <c r="I58" s="111"/>
    </row>
    <row r="59" spans="1:9" ht="15" customHeight="1" x14ac:dyDescent="0.3">
      <c r="A59" s="135"/>
      <c r="B59" s="81">
        <v>6</v>
      </c>
      <c r="C59" s="57"/>
      <c r="D59" s="53"/>
      <c r="E59" s="133"/>
      <c r="F59" s="19"/>
      <c r="G59" s="147"/>
      <c r="H59" s="145"/>
      <c r="I59" s="111"/>
    </row>
    <row r="60" spans="1:9" ht="15" customHeight="1" x14ac:dyDescent="0.3">
      <c r="A60" s="135"/>
      <c r="B60" s="81">
        <v>7</v>
      </c>
      <c r="C60" s="57"/>
      <c r="D60" s="53"/>
      <c r="E60" s="133"/>
      <c r="F60" s="19"/>
      <c r="G60" s="147"/>
      <c r="H60" s="145"/>
      <c r="I60" s="111"/>
    </row>
    <row r="61" spans="1:9" ht="15" customHeight="1" x14ac:dyDescent="0.3">
      <c r="A61" s="135"/>
      <c r="B61" s="81">
        <v>8</v>
      </c>
      <c r="C61" s="57"/>
      <c r="D61" s="53"/>
      <c r="E61" s="133"/>
      <c r="F61" s="19"/>
      <c r="G61" s="147"/>
      <c r="H61" s="145"/>
      <c r="I61" s="111"/>
    </row>
    <row r="62" spans="1:9" ht="15" customHeight="1" x14ac:dyDescent="0.3">
      <c r="A62" s="135"/>
      <c r="B62" s="81">
        <v>9</v>
      </c>
      <c r="C62" s="57"/>
      <c r="D62" s="53"/>
      <c r="E62" s="133"/>
      <c r="F62" s="11"/>
      <c r="G62" s="147"/>
      <c r="H62" s="145"/>
      <c r="I62" s="111"/>
    </row>
    <row r="63" spans="1:9" ht="15" customHeight="1" x14ac:dyDescent="0.3">
      <c r="A63" s="135"/>
      <c r="B63" s="81">
        <v>10</v>
      </c>
      <c r="C63" s="57"/>
      <c r="D63" s="53"/>
      <c r="E63" s="133"/>
      <c r="F63" s="11"/>
      <c r="G63" s="147"/>
      <c r="H63" s="145"/>
      <c r="I63" s="111"/>
    </row>
    <row r="64" spans="1:9" ht="15" customHeight="1" x14ac:dyDescent="0.3">
      <c r="A64" s="135"/>
      <c r="B64" s="81">
        <v>11</v>
      </c>
      <c r="C64" s="57"/>
      <c r="D64" s="53"/>
      <c r="E64" s="133"/>
      <c r="F64" s="11"/>
      <c r="G64" s="147"/>
      <c r="H64" s="145"/>
      <c r="I64" s="111"/>
    </row>
    <row r="65" spans="1:9" ht="15" customHeight="1" x14ac:dyDescent="0.3">
      <c r="A65" s="135"/>
      <c r="B65" s="81">
        <v>12</v>
      </c>
      <c r="C65" s="57"/>
      <c r="D65" s="53"/>
      <c r="E65" s="133"/>
      <c r="F65" s="11"/>
      <c r="G65" s="147"/>
      <c r="H65" s="145"/>
      <c r="I65" s="111"/>
    </row>
    <row r="66" spans="1:9" ht="15" customHeight="1" x14ac:dyDescent="0.3">
      <c r="A66" s="135"/>
      <c r="B66" s="81">
        <v>13</v>
      </c>
      <c r="C66" s="57"/>
      <c r="D66" s="53"/>
      <c r="E66" s="133"/>
      <c r="F66" s="11"/>
      <c r="G66" s="147"/>
      <c r="H66" s="145"/>
      <c r="I66" s="111"/>
    </row>
    <row r="67" spans="1:9" ht="15" customHeight="1" x14ac:dyDescent="0.3">
      <c r="A67" s="135"/>
      <c r="B67" s="81">
        <v>14</v>
      </c>
      <c r="C67" s="57"/>
      <c r="D67" s="53"/>
      <c r="E67" s="133"/>
      <c r="F67" s="11"/>
      <c r="G67" s="147"/>
      <c r="H67" s="145"/>
      <c r="I67" s="111"/>
    </row>
    <row r="68" spans="1:9" ht="15" customHeight="1" x14ac:dyDescent="0.3">
      <c r="A68" s="135"/>
      <c r="B68" s="81">
        <v>15</v>
      </c>
      <c r="C68" s="57"/>
      <c r="D68" s="53"/>
      <c r="E68" s="133"/>
      <c r="F68" s="11"/>
      <c r="G68" s="147"/>
      <c r="H68" s="145"/>
      <c r="I68" s="111"/>
    </row>
    <row r="69" spans="1:9" ht="15" customHeight="1" x14ac:dyDescent="0.3">
      <c r="A69" s="135"/>
      <c r="B69" s="81">
        <v>16</v>
      </c>
      <c r="C69" s="57"/>
      <c r="D69" s="53"/>
      <c r="E69" s="133"/>
      <c r="F69" s="11"/>
      <c r="G69" s="147"/>
      <c r="H69" s="145"/>
      <c r="I69" s="111"/>
    </row>
    <row r="70" spans="1:9" ht="15" customHeight="1" x14ac:dyDescent="0.3">
      <c r="A70" s="135"/>
      <c r="B70" s="81">
        <v>17</v>
      </c>
      <c r="C70" s="57"/>
      <c r="D70" s="53"/>
      <c r="E70" s="133"/>
      <c r="F70" s="11"/>
      <c r="G70" s="147"/>
      <c r="H70" s="145"/>
      <c r="I70" s="111"/>
    </row>
    <row r="71" spans="1:9" ht="15" customHeight="1" x14ac:dyDescent="0.3">
      <c r="A71" s="135"/>
      <c r="B71" s="81">
        <v>18</v>
      </c>
      <c r="C71" s="57"/>
      <c r="D71" s="53"/>
      <c r="E71" s="133"/>
      <c r="F71" s="11"/>
      <c r="G71" s="147"/>
      <c r="H71" s="145"/>
      <c r="I71" s="111"/>
    </row>
    <row r="72" spans="1:9" ht="15" customHeight="1" x14ac:dyDescent="0.3">
      <c r="A72" s="135"/>
      <c r="B72" s="81">
        <v>19</v>
      </c>
      <c r="C72" s="57"/>
      <c r="D72" s="53"/>
      <c r="E72" s="133"/>
      <c r="F72" s="11"/>
      <c r="G72" s="147"/>
      <c r="H72" s="145"/>
      <c r="I72" s="111"/>
    </row>
    <row r="73" spans="1:9" ht="15" customHeight="1" x14ac:dyDescent="0.3">
      <c r="A73" s="135"/>
      <c r="B73" s="81">
        <v>20</v>
      </c>
      <c r="C73" s="57"/>
      <c r="D73" s="53"/>
      <c r="E73" s="133"/>
      <c r="F73" s="11"/>
      <c r="G73" s="147"/>
      <c r="H73" s="145"/>
      <c r="I73" s="111"/>
    </row>
    <row r="74" spans="1:9" ht="15" customHeight="1" x14ac:dyDescent="0.3">
      <c r="A74" s="135"/>
      <c r="B74" s="81">
        <v>21</v>
      </c>
      <c r="C74" s="57"/>
      <c r="D74" s="53"/>
      <c r="E74" s="133"/>
      <c r="F74" s="11"/>
      <c r="G74" s="147"/>
      <c r="H74" s="145"/>
      <c r="I74" s="111"/>
    </row>
    <row r="75" spans="1:9" ht="15" customHeight="1" x14ac:dyDescent="0.3">
      <c r="A75" s="135"/>
      <c r="B75" s="81">
        <v>22</v>
      </c>
      <c r="C75" s="57"/>
      <c r="D75" s="53"/>
      <c r="E75" s="133"/>
      <c r="F75" s="11"/>
      <c r="G75" s="147"/>
      <c r="H75" s="145"/>
      <c r="I75" s="111"/>
    </row>
    <row r="76" spans="1:9" ht="15" customHeight="1" x14ac:dyDescent="0.3">
      <c r="A76" s="135"/>
      <c r="B76" s="81">
        <v>23</v>
      </c>
      <c r="C76" s="57"/>
      <c r="D76" s="53"/>
      <c r="E76" s="133"/>
      <c r="F76" s="11"/>
      <c r="G76" s="147"/>
      <c r="H76" s="145"/>
      <c r="I76" s="111"/>
    </row>
    <row r="77" spans="1:9" ht="15" customHeight="1" x14ac:dyDescent="0.3">
      <c r="A77" s="135"/>
      <c r="B77" s="81">
        <v>24</v>
      </c>
      <c r="C77" s="57"/>
      <c r="D77" s="53"/>
      <c r="E77" s="133"/>
      <c r="F77" s="11"/>
      <c r="G77" s="147"/>
      <c r="H77" s="145"/>
      <c r="I77" s="111"/>
    </row>
    <row r="78" spans="1:9" ht="15" customHeight="1" thickBot="1" x14ac:dyDescent="0.35">
      <c r="A78" s="136"/>
      <c r="B78" s="82">
        <v>25</v>
      </c>
      <c r="C78" s="66"/>
      <c r="D78" s="67"/>
      <c r="E78" s="124"/>
      <c r="F78" s="23"/>
      <c r="G78" s="117"/>
      <c r="H78" s="146"/>
      <c r="I78" s="111"/>
    </row>
    <row r="79" spans="1:9" ht="15" customHeight="1" x14ac:dyDescent="0.3">
      <c r="A79" s="134">
        <v>94</v>
      </c>
      <c r="B79" s="80">
        <v>1</v>
      </c>
      <c r="C79" s="63"/>
      <c r="D79" s="64"/>
      <c r="E79" s="123"/>
      <c r="F79" s="76"/>
      <c r="G79" s="116" t="str">
        <f>IF(COUNTA(F79:F103)=0,"",IF(COUNTA(F79:F103)&lt;8,"Nejméně 8 do formace!",((IF(F79="",0,DATEDIF(F79,'informace o klubu'!$F$2,"Y")))+(IF(F80="",0,DATEDIF(F80,'informace o klubu'!$F$2,"Y")))+(IF(F81="",0,DATEDIF(F81,'informace o klubu'!$F$2,"Y")))+(IF(F82="",0,DATEDIF(F82,'informace o klubu'!$F$2,"Y")))+(IF(F83="",0,DATEDIF(F83,'informace o klubu'!$F$2,"Y")))+(IF(F84="",0,DATEDIF(F84,'informace o klubu'!$F$2,"Y")))+(IF(F85="",0,DATEDIF(F85,'informace o klubu'!$F$2,"Y")))+(IF(F86="",0,DATEDIF(F86,'informace o klubu'!$F$2,"Y")))+(IF(F87="",0,DATEDIF(F87,'informace o klubu'!$F$2,"Y")))+(IF(F88="",0,DATEDIF(F88,'informace o klubu'!$F$2,"Y")))+(IF(F89="",0,DATEDIF(F89,'informace o klubu'!$F$2,"Y")))+(IF(F90="",0,DATEDIF(F90,'informace o klubu'!$F$2,"Y")))+(IF(F91="",0,DATEDIF(F91,'informace o klubu'!$F$2,"Y")))+(IF(F92="",0,DATEDIF(F92,'informace o klubu'!$F$2,"Y")))+(IF(F93="",0,DATEDIF(F93,'informace o klubu'!$F$2,"Y")))+(IF(F94="",0,DATEDIF(F94,'informace o klubu'!$F$2,"Y")))+(IF(F95="",0,DATEDIF(F95,'informace o klubu'!$F$2,"Y")))+(IF(F96="",0,DATEDIF(F96,'informace o klubu'!$F$2,"Y")))+(IF(F97="",0,DATEDIF(F97,'informace o klubu'!$F$2,"Y")))+(IF(F98="",0,DATEDIF(F98,'informace o klubu'!$F$2,"Y")))+(IF(F99="",0,DATEDIF(F99,'informace o klubu'!$F$2,"Y")))+(IF(F100="",0,DATEDIF(F100,'informace o klubu'!$F$2,"Y")))+(IF(F101="",0,DATEDIF(F101,'informace o klubu'!$F$2,"Y")))+(IF(F102="",0,DATEDIF(F102,'informace o klubu'!$F$2,"Y"))))/COUNTA(F79:F103)))</f>
        <v/>
      </c>
      <c r="H79" s="144"/>
      <c r="I79" s="111"/>
    </row>
    <row r="80" spans="1:9" ht="15" customHeight="1" x14ac:dyDescent="0.3">
      <c r="A80" s="135"/>
      <c r="B80" s="81">
        <v>2</v>
      </c>
      <c r="C80" s="57"/>
      <c r="D80" s="53"/>
      <c r="E80" s="133"/>
      <c r="F80" s="19"/>
      <c r="G80" s="147"/>
      <c r="H80" s="145"/>
      <c r="I80" s="111"/>
    </row>
    <row r="81" spans="1:9" ht="15" customHeight="1" x14ac:dyDescent="0.3">
      <c r="A81" s="135"/>
      <c r="B81" s="81">
        <v>3</v>
      </c>
      <c r="C81" s="57"/>
      <c r="D81" s="53"/>
      <c r="E81" s="133"/>
      <c r="F81" s="19"/>
      <c r="G81" s="147"/>
      <c r="H81" s="145"/>
      <c r="I81" s="111"/>
    </row>
    <row r="82" spans="1:9" ht="15" customHeight="1" x14ac:dyDescent="0.3">
      <c r="A82" s="135"/>
      <c r="B82" s="81">
        <v>4</v>
      </c>
      <c r="C82" s="57"/>
      <c r="D82" s="53"/>
      <c r="E82" s="133"/>
      <c r="F82" s="19"/>
      <c r="G82" s="147"/>
      <c r="H82" s="145"/>
      <c r="I82" s="111"/>
    </row>
    <row r="83" spans="1:9" ht="15" customHeight="1" x14ac:dyDescent="0.3">
      <c r="A83" s="135"/>
      <c r="B83" s="81">
        <v>5</v>
      </c>
      <c r="C83" s="57"/>
      <c r="D83" s="53"/>
      <c r="E83" s="133"/>
      <c r="F83" s="19"/>
      <c r="G83" s="147"/>
      <c r="H83" s="145"/>
      <c r="I83" s="111"/>
    </row>
    <row r="84" spans="1:9" ht="15" customHeight="1" x14ac:dyDescent="0.3">
      <c r="A84" s="135"/>
      <c r="B84" s="81">
        <v>6</v>
      </c>
      <c r="C84" s="57"/>
      <c r="D84" s="53"/>
      <c r="E84" s="133"/>
      <c r="F84" s="19"/>
      <c r="G84" s="147"/>
      <c r="H84" s="145"/>
      <c r="I84" s="111"/>
    </row>
    <row r="85" spans="1:9" ht="15" customHeight="1" x14ac:dyDescent="0.3">
      <c r="A85" s="135"/>
      <c r="B85" s="81">
        <v>7</v>
      </c>
      <c r="C85" s="57"/>
      <c r="D85" s="53"/>
      <c r="E85" s="133"/>
      <c r="F85" s="19"/>
      <c r="G85" s="147"/>
      <c r="H85" s="145"/>
      <c r="I85" s="111"/>
    </row>
    <row r="86" spans="1:9" ht="15" customHeight="1" x14ac:dyDescent="0.3">
      <c r="A86" s="135"/>
      <c r="B86" s="81">
        <v>8</v>
      </c>
      <c r="C86" s="57"/>
      <c r="D86" s="53"/>
      <c r="E86" s="133"/>
      <c r="F86" s="19"/>
      <c r="G86" s="147"/>
      <c r="H86" s="145"/>
      <c r="I86" s="111"/>
    </row>
    <row r="87" spans="1:9" ht="15" customHeight="1" x14ac:dyDescent="0.3">
      <c r="A87" s="135"/>
      <c r="B87" s="81">
        <v>9</v>
      </c>
      <c r="C87" s="57"/>
      <c r="D87" s="53"/>
      <c r="E87" s="133"/>
      <c r="F87" s="11"/>
      <c r="G87" s="147"/>
      <c r="H87" s="145"/>
      <c r="I87" s="111"/>
    </row>
    <row r="88" spans="1:9" ht="15" customHeight="1" x14ac:dyDescent="0.3">
      <c r="A88" s="135"/>
      <c r="B88" s="81">
        <v>10</v>
      </c>
      <c r="C88" s="57"/>
      <c r="D88" s="53"/>
      <c r="E88" s="133"/>
      <c r="F88" s="11"/>
      <c r="G88" s="147"/>
      <c r="H88" s="145"/>
      <c r="I88" s="111"/>
    </row>
    <row r="89" spans="1:9" ht="15" customHeight="1" x14ac:dyDescent="0.3">
      <c r="A89" s="135"/>
      <c r="B89" s="81">
        <v>11</v>
      </c>
      <c r="C89" s="57"/>
      <c r="D89" s="53"/>
      <c r="E89" s="133"/>
      <c r="F89" s="11"/>
      <c r="G89" s="147"/>
      <c r="H89" s="145"/>
      <c r="I89" s="111"/>
    </row>
    <row r="90" spans="1:9" ht="15" customHeight="1" x14ac:dyDescent="0.3">
      <c r="A90" s="135"/>
      <c r="B90" s="81">
        <v>12</v>
      </c>
      <c r="C90" s="57"/>
      <c r="D90" s="53"/>
      <c r="E90" s="133"/>
      <c r="F90" s="11"/>
      <c r="G90" s="147"/>
      <c r="H90" s="145"/>
      <c r="I90" s="111"/>
    </row>
    <row r="91" spans="1:9" ht="15" customHeight="1" x14ac:dyDescent="0.3">
      <c r="A91" s="135"/>
      <c r="B91" s="81">
        <v>13</v>
      </c>
      <c r="C91" s="57"/>
      <c r="D91" s="53"/>
      <c r="E91" s="133"/>
      <c r="F91" s="11"/>
      <c r="G91" s="147"/>
      <c r="H91" s="145"/>
      <c r="I91" s="111"/>
    </row>
    <row r="92" spans="1:9" ht="15" customHeight="1" x14ac:dyDescent="0.3">
      <c r="A92" s="135"/>
      <c r="B92" s="81">
        <v>14</v>
      </c>
      <c r="C92" s="57"/>
      <c r="D92" s="53"/>
      <c r="E92" s="133"/>
      <c r="F92" s="11"/>
      <c r="G92" s="147"/>
      <c r="H92" s="145"/>
      <c r="I92" s="111"/>
    </row>
    <row r="93" spans="1:9" ht="15" customHeight="1" x14ac:dyDescent="0.3">
      <c r="A93" s="135"/>
      <c r="B93" s="81">
        <v>15</v>
      </c>
      <c r="C93" s="57"/>
      <c r="D93" s="53"/>
      <c r="E93" s="133"/>
      <c r="F93" s="11"/>
      <c r="G93" s="147"/>
      <c r="H93" s="145"/>
      <c r="I93" s="111"/>
    </row>
    <row r="94" spans="1:9" ht="15" customHeight="1" x14ac:dyDescent="0.3">
      <c r="A94" s="135"/>
      <c r="B94" s="81">
        <v>16</v>
      </c>
      <c r="C94" s="57"/>
      <c r="D94" s="53"/>
      <c r="E94" s="133"/>
      <c r="F94" s="11"/>
      <c r="G94" s="147"/>
      <c r="H94" s="145"/>
      <c r="I94" s="111"/>
    </row>
    <row r="95" spans="1:9" ht="15" customHeight="1" x14ac:dyDescent="0.3">
      <c r="A95" s="135"/>
      <c r="B95" s="81">
        <v>17</v>
      </c>
      <c r="C95" s="57"/>
      <c r="D95" s="53"/>
      <c r="E95" s="133"/>
      <c r="F95" s="11"/>
      <c r="G95" s="147"/>
      <c r="H95" s="145"/>
      <c r="I95" s="111"/>
    </row>
    <row r="96" spans="1:9" ht="15" customHeight="1" x14ac:dyDescent="0.3">
      <c r="A96" s="135"/>
      <c r="B96" s="81">
        <v>18</v>
      </c>
      <c r="C96" s="57"/>
      <c r="D96" s="53"/>
      <c r="E96" s="133"/>
      <c r="F96" s="11"/>
      <c r="G96" s="147"/>
      <c r="H96" s="145"/>
      <c r="I96" s="111"/>
    </row>
    <row r="97" spans="1:9" ht="15" customHeight="1" x14ac:dyDescent="0.3">
      <c r="A97" s="135"/>
      <c r="B97" s="81">
        <v>19</v>
      </c>
      <c r="C97" s="57"/>
      <c r="D97" s="53"/>
      <c r="E97" s="133"/>
      <c r="F97" s="11"/>
      <c r="G97" s="147"/>
      <c r="H97" s="145"/>
      <c r="I97" s="111"/>
    </row>
    <row r="98" spans="1:9" ht="15" customHeight="1" x14ac:dyDescent="0.3">
      <c r="A98" s="135"/>
      <c r="B98" s="81">
        <v>20</v>
      </c>
      <c r="C98" s="57"/>
      <c r="D98" s="53"/>
      <c r="E98" s="133"/>
      <c r="F98" s="11"/>
      <c r="G98" s="147"/>
      <c r="H98" s="145"/>
      <c r="I98" s="111"/>
    </row>
    <row r="99" spans="1:9" ht="15" customHeight="1" x14ac:dyDescent="0.3">
      <c r="A99" s="135"/>
      <c r="B99" s="81">
        <v>21</v>
      </c>
      <c r="C99" s="57"/>
      <c r="D99" s="53"/>
      <c r="E99" s="133"/>
      <c r="F99" s="11"/>
      <c r="G99" s="147"/>
      <c r="H99" s="145"/>
      <c r="I99" s="111"/>
    </row>
    <row r="100" spans="1:9" ht="15" customHeight="1" x14ac:dyDescent="0.3">
      <c r="A100" s="135"/>
      <c r="B100" s="81">
        <v>22</v>
      </c>
      <c r="C100" s="57"/>
      <c r="D100" s="53"/>
      <c r="E100" s="133"/>
      <c r="F100" s="11"/>
      <c r="G100" s="147"/>
      <c r="H100" s="145"/>
      <c r="I100" s="111"/>
    </row>
    <row r="101" spans="1:9" ht="15" customHeight="1" x14ac:dyDescent="0.3">
      <c r="A101" s="135"/>
      <c r="B101" s="81">
        <v>23</v>
      </c>
      <c r="C101" s="57"/>
      <c r="D101" s="53"/>
      <c r="E101" s="133"/>
      <c r="F101" s="11"/>
      <c r="G101" s="147"/>
      <c r="H101" s="145"/>
      <c r="I101" s="111"/>
    </row>
    <row r="102" spans="1:9" ht="15" customHeight="1" x14ac:dyDescent="0.3">
      <c r="A102" s="135"/>
      <c r="B102" s="81">
        <v>24</v>
      </c>
      <c r="C102" s="57"/>
      <c r="D102" s="53"/>
      <c r="E102" s="133"/>
      <c r="F102" s="11"/>
      <c r="G102" s="147"/>
      <c r="H102" s="145"/>
      <c r="I102" s="111"/>
    </row>
    <row r="103" spans="1:9" ht="15" customHeight="1" thickBot="1" x14ac:dyDescent="0.35">
      <c r="A103" s="136"/>
      <c r="B103" s="82">
        <v>25</v>
      </c>
      <c r="C103" s="66"/>
      <c r="D103" s="67"/>
      <c r="E103" s="124"/>
      <c r="F103" s="23"/>
      <c r="G103" s="117"/>
      <c r="H103" s="146"/>
      <c r="I103" s="112"/>
    </row>
    <row r="104" spans="1:9" ht="21.6" thickBot="1" x14ac:dyDescent="0.45">
      <c r="A104" s="107" t="s">
        <v>6</v>
      </c>
      <c r="B104" s="108"/>
      <c r="C104" s="108"/>
      <c r="D104" s="108"/>
      <c r="E104" s="108"/>
      <c r="F104" s="108"/>
      <c r="G104" s="108"/>
      <c r="H104" s="142"/>
      <c r="I104" s="26">
        <f>COUNTA(F4:F103)*'informace o klubu'!$F$5</f>
        <v>0</v>
      </c>
    </row>
  </sheetData>
  <sheetProtection password="CCE3" sheet="1" objects="1" scenarios="1" selectLockedCells="1"/>
  <protectedRanges>
    <protectedRange algorithmName="SHA-512" hashValue="lPdf6cnqBkALRCFguFxTJks2OSEsk+gq2HEe1l82D/1LMlLpDcyFpVF3o4zTIgoCjEVCt2QrbI64lqYuQo11oA==" saltValue="2vLeSeGM0EixqaswZ7vzuQ==" spinCount="100000" sqref="E4:F103 H4:H103 C4:D103" name="Oblast1"/>
  </protectedRanges>
  <mergeCells count="20">
    <mergeCell ref="E54:E78"/>
    <mergeCell ref="G54:G78"/>
    <mergeCell ref="H54:H78"/>
    <mergeCell ref="A79:A103"/>
    <mergeCell ref="E79:E103"/>
    <mergeCell ref="G79:G103"/>
    <mergeCell ref="H79:H103"/>
    <mergeCell ref="A104:H104"/>
    <mergeCell ref="A1:I1"/>
    <mergeCell ref="B3:C3"/>
    <mergeCell ref="A4:A28"/>
    <mergeCell ref="E4:E28"/>
    <mergeCell ref="G4:G28"/>
    <mergeCell ref="H4:H28"/>
    <mergeCell ref="I4:I103"/>
    <mergeCell ref="A29:A53"/>
    <mergeCell ref="E29:E53"/>
    <mergeCell ref="G29:G53"/>
    <mergeCell ref="H29:H53"/>
    <mergeCell ref="A54:A78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indowProtection="1" zoomScaleNormal="100" workbookViewId="0">
      <selection activeCell="D12" sqref="D12"/>
    </sheetView>
  </sheetViews>
  <sheetFormatPr defaultRowHeight="14.4" x14ac:dyDescent="0.3"/>
  <cols>
    <col min="1" max="1" width="3.88671875" customWidth="1"/>
    <col min="2" max="2" width="4.44140625" customWidth="1"/>
    <col min="3" max="3" width="10.88671875" customWidth="1"/>
    <col min="4" max="4" width="13.5546875" customWidth="1"/>
    <col min="5" max="5" width="6.88671875" customWidth="1"/>
    <col min="6" max="6" width="13.6640625" customWidth="1"/>
    <col min="7" max="7" width="13.88671875" customWidth="1"/>
    <col min="8" max="9" width="10" customWidth="1"/>
    <col min="10" max="10" width="15.6640625" customWidth="1"/>
  </cols>
  <sheetData>
    <row r="1" spans="1:10" ht="21.6" thickBot="1" x14ac:dyDescent="0.45">
      <c r="A1" s="104" t="s">
        <v>9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thickBot="1" x14ac:dyDescent="0.35"/>
    <row r="3" spans="1:10" ht="51.75" customHeight="1" thickBot="1" x14ac:dyDescent="0.35">
      <c r="A3" s="4"/>
      <c r="B3" s="131" t="s">
        <v>2</v>
      </c>
      <c r="C3" s="132"/>
      <c r="D3" s="6" t="s">
        <v>1</v>
      </c>
      <c r="E3" s="6" t="s">
        <v>36</v>
      </c>
      <c r="F3" s="6" t="s">
        <v>3</v>
      </c>
      <c r="G3" s="6" t="s">
        <v>27</v>
      </c>
      <c r="H3" s="6" t="s">
        <v>30</v>
      </c>
      <c r="I3" s="6" t="s">
        <v>28</v>
      </c>
      <c r="J3" s="7" t="s">
        <v>5</v>
      </c>
    </row>
    <row r="4" spans="1:10" ht="15.75" customHeight="1" thickBot="1" x14ac:dyDescent="0.35">
      <c r="A4" s="151">
        <v>81</v>
      </c>
      <c r="B4" s="80">
        <v>1</v>
      </c>
      <c r="C4" s="63"/>
      <c r="D4" s="64"/>
      <c r="E4" s="148"/>
      <c r="F4" s="123"/>
      <c r="G4" s="78"/>
      <c r="H4" s="116" t="str">
        <f>IF(COUNTA(G4:G28)=0,"",IF(COUNTA(G4:G28)&lt;8,"Nejméně 8 do formace!",((IF(G4="",0,DATEDIF(G4,'informace o klubu'!$F$2,"Y")))+(IF(G5="",0,DATEDIF(G5,'informace o klubu'!$F$2,"Y")))+(IF(G6="",0,DATEDIF(G6,'informace o klubu'!$F$2,"Y")))+(IF(G7="",0,DATEDIF(G7,'informace o klubu'!$F$2,"Y")))+(IF(G8="",0,DATEDIF(G8,'informace o klubu'!$F$2,"Y")))+(IF(G9="",0,DATEDIF(G9,'informace o klubu'!$F$2,"Y")))+(IF(G10="",0,DATEDIF(G10,'informace o klubu'!$F$2,"Y")))+(IF(G11="",0,DATEDIF(G11,'informace o klubu'!$F$2,"Y")))+(IF(G12="",0,DATEDIF(G12,'informace o klubu'!$F$2,"Y")))+(IF(G13="",0,DATEDIF(G13,'informace o klubu'!$F$2,"Y")))+(IF(G14="",0,DATEDIF(G14,'informace o klubu'!$F$2,"Y")))+(IF(G15="",0,DATEDIF(G15,'informace o klubu'!$F$2,"Y")))+(IF(G16="",0,DATEDIF(G16,'informace o klubu'!$F$2,"Y")))+(IF(G17="",0,DATEDIF(G17,'informace o klubu'!$F$2,"Y")))+(IF(G18="",0,DATEDIF(G18,'informace o klubu'!$F$2,"Y")))+(IF(G19="",0,DATEDIF(G19,'informace o klubu'!$F$2,"Y")))+(IF(G20="",0,DATEDIF(G20,'informace o klubu'!$F$2,"Y")))+(IF(G21="",0,DATEDIF(G21,'informace o klubu'!$F$2,"Y")))+(IF(G22="",0,DATEDIF(G22,'informace o klubu'!$F$2,"Y")))+(IF(G23="",0,DATEDIF(G23,'informace o klubu'!$F$2,"Y")))+(IF(G24="",0,DATEDIF(G24,'informace o klubu'!$F$2,"Y")))+(IF(G25="",0,DATEDIF(G25,'informace o klubu'!$F$2,"Y")))+(IF(G26="",0,DATEDIF(G26,'informace o klubu'!$F$2,"Y")))+(IF(G27="",0,DATEDIF(G27,'informace o klubu'!$F$2,"Y"))))/COUNTA(G4:G28)))</f>
        <v/>
      </c>
      <c r="I4" s="154"/>
      <c r="J4" s="110">
        <f>COUNTA(G4:G103)</f>
        <v>0</v>
      </c>
    </row>
    <row r="5" spans="1:10" ht="15.75" customHeight="1" thickBot="1" x14ac:dyDescent="0.35">
      <c r="A5" s="152"/>
      <c r="B5" s="81">
        <v>2</v>
      </c>
      <c r="C5" s="57"/>
      <c r="D5" s="53"/>
      <c r="E5" s="149"/>
      <c r="F5" s="133"/>
      <c r="G5" s="78"/>
      <c r="H5" s="147"/>
      <c r="I5" s="155"/>
      <c r="J5" s="111"/>
    </row>
    <row r="6" spans="1:10" ht="15.75" customHeight="1" thickBot="1" x14ac:dyDescent="0.35">
      <c r="A6" s="152"/>
      <c r="B6" s="81">
        <v>3</v>
      </c>
      <c r="C6" s="57"/>
      <c r="D6" s="53"/>
      <c r="E6" s="149"/>
      <c r="F6" s="133"/>
      <c r="G6" s="78"/>
      <c r="H6" s="147"/>
      <c r="I6" s="155"/>
      <c r="J6" s="111"/>
    </row>
    <row r="7" spans="1:10" ht="15.75" customHeight="1" thickBot="1" x14ac:dyDescent="0.35">
      <c r="A7" s="152"/>
      <c r="B7" s="81">
        <v>4</v>
      </c>
      <c r="C7" s="57"/>
      <c r="D7" s="53"/>
      <c r="E7" s="149"/>
      <c r="F7" s="133"/>
      <c r="G7" s="78"/>
      <c r="H7" s="147"/>
      <c r="I7" s="155"/>
      <c r="J7" s="111"/>
    </row>
    <row r="8" spans="1:10" ht="15.75" customHeight="1" thickBot="1" x14ac:dyDescent="0.35">
      <c r="A8" s="152"/>
      <c r="B8" s="81">
        <v>5</v>
      </c>
      <c r="C8" s="57"/>
      <c r="D8" s="53"/>
      <c r="E8" s="149"/>
      <c r="F8" s="133"/>
      <c r="G8" s="78"/>
      <c r="H8" s="147"/>
      <c r="I8" s="155"/>
      <c r="J8" s="111"/>
    </row>
    <row r="9" spans="1:10" ht="15.75" customHeight="1" thickBot="1" x14ac:dyDescent="0.35">
      <c r="A9" s="152"/>
      <c r="B9" s="81">
        <v>6</v>
      </c>
      <c r="C9" s="57"/>
      <c r="D9" s="53"/>
      <c r="E9" s="149"/>
      <c r="F9" s="133"/>
      <c r="G9" s="78"/>
      <c r="H9" s="147"/>
      <c r="I9" s="155"/>
      <c r="J9" s="111"/>
    </row>
    <row r="10" spans="1:10" ht="15.75" customHeight="1" thickBot="1" x14ac:dyDescent="0.35">
      <c r="A10" s="152"/>
      <c r="B10" s="81">
        <v>7</v>
      </c>
      <c r="C10" s="57"/>
      <c r="D10" s="53"/>
      <c r="E10" s="149"/>
      <c r="F10" s="133"/>
      <c r="G10" s="78"/>
      <c r="H10" s="147"/>
      <c r="I10" s="155"/>
      <c r="J10" s="111"/>
    </row>
    <row r="11" spans="1:10" ht="15.75" customHeight="1" thickBot="1" x14ac:dyDescent="0.35">
      <c r="A11" s="152"/>
      <c r="B11" s="81">
        <v>8</v>
      </c>
      <c r="C11" s="57"/>
      <c r="D11" s="53"/>
      <c r="E11" s="149"/>
      <c r="F11" s="133"/>
      <c r="G11" s="78"/>
      <c r="H11" s="147"/>
      <c r="I11" s="155"/>
      <c r="J11" s="111"/>
    </row>
    <row r="12" spans="1:10" ht="15.75" customHeight="1" x14ac:dyDescent="0.3">
      <c r="A12" s="152"/>
      <c r="B12" s="81">
        <v>9</v>
      </c>
      <c r="C12" s="57"/>
      <c r="D12" s="53"/>
      <c r="E12" s="149"/>
      <c r="F12" s="133"/>
      <c r="G12" s="78"/>
      <c r="H12" s="147"/>
      <c r="I12" s="155"/>
      <c r="J12" s="111"/>
    </row>
    <row r="13" spans="1:10" ht="15.75" customHeight="1" x14ac:dyDescent="0.3">
      <c r="A13" s="152"/>
      <c r="B13" s="81">
        <v>10</v>
      </c>
      <c r="C13" s="57"/>
      <c r="D13" s="53"/>
      <c r="E13" s="149"/>
      <c r="F13" s="133"/>
      <c r="G13" s="11"/>
      <c r="H13" s="147"/>
      <c r="I13" s="155"/>
      <c r="J13" s="111"/>
    </row>
    <row r="14" spans="1:10" ht="15.75" customHeight="1" x14ac:dyDescent="0.3">
      <c r="A14" s="152"/>
      <c r="B14" s="81">
        <v>11</v>
      </c>
      <c r="C14" s="57"/>
      <c r="D14" s="53"/>
      <c r="E14" s="149"/>
      <c r="F14" s="133"/>
      <c r="G14" s="11"/>
      <c r="H14" s="147"/>
      <c r="I14" s="155"/>
      <c r="J14" s="111"/>
    </row>
    <row r="15" spans="1:10" ht="15.75" customHeight="1" x14ac:dyDescent="0.3">
      <c r="A15" s="152"/>
      <c r="B15" s="81">
        <v>12</v>
      </c>
      <c r="C15" s="57"/>
      <c r="D15" s="53"/>
      <c r="E15" s="149"/>
      <c r="F15" s="133"/>
      <c r="G15" s="11"/>
      <c r="H15" s="147"/>
      <c r="I15" s="155"/>
      <c r="J15" s="111"/>
    </row>
    <row r="16" spans="1:10" ht="15.75" customHeight="1" x14ac:dyDescent="0.3">
      <c r="A16" s="152"/>
      <c r="B16" s="81">
        <v>13</v>
      </c>
      <c r="C16" s="57"/>
      <c r="D16" s="53"/>
      <c r="E16" s="149"/>
      <c r="F16" s="133"/>
      <c r="G16" s="11"/>
      <c r="H16" s="147"/>
      <c r="I16" s="155"/>
      <c r="J16" s="111"/>
    </row>
    <row r="17" spans="1:10" ht="15.75" customHeight="1" x14ac:dyDescent="0.3">
      <c r="A17" s="152"/>
      <c r="B17" s="81">
        <v>14</v>
      </c>
      <c r="C17" s="57"/>
      <c r="D17" s="53"/>
      <c r="E17" s="149"/>
      <c r="F17" s="133"/>
      <c r="G17" s="11"/>
      <c r="H17" s="147"/>
      <c r="I17" s="155"/>
      <c r="J17" s="111"/>
    </row>
    <row r="18" spans="1:10" ht="15.75" customHeight="1" x14ac:dyDescent="0.3">
      <c r="A18" s="152"/>
      <c r="B18" s="81">
        <v>15</v>
      </c>
      <c r="C18" s="57"/>
      <c r="D18" s="53"/>
      <c r="E18" s="149"/>
      <c r="F18" s="133"/>
      <c r="G18" s="11"/>
      <c r="H18" s="147"/>
      <c r="I18" s="155"/>
      <c r="J18" s="111"/>
    </row>
    <row r="19" spans="1:10" ht="15.75" customHeight="1" x14ac:dyDescent="0.3">
      <c r="A19" s="152"/>
      <c r="B19" s="81">
        <v>16</v>
      </c>
      <c r="C19" s="57"/>
      <c r="D19" s="53"/>
      <c r="E19" s="149"/>
      <c r="F19" s="133"/>
      <c r="G19" s="11"/>
      <c r="H19" s="147"/>
      <c r="I19" s="155"/>
      <c r="J19" s="111"/>
    </row>
    <row r="20" spans="1:10" ht="15.75" customHeight="1" x14ac:dyDescent="0.3">
      <c r="A20" s="152"/>
      <c r="B20" s="81">
        <v>17</v>
      </c>
      <c r="C20" s="57"/>
      <c r="D20" s="53"/>
      <c r="E20" s="149"/>
      <c r="F20" s="133"/>
      <c r="G20" s="11"/>
      <c r="H20" s="147"/>
      <c r="I20" s="155"/>
      <c r="J20" s="111"/>
    </row>
    <row r="21" spans="1:10" ht="15.75" customHeight="1" x14ac:dyDescent="0.3">
      <c r="A21" s="152"/>
      <c r="B21" s="81">
        <v>18</v>
      </c>
      <c r="C21" s="57"/>
      <c r="D21" s="53"/>
      <c r="E21" s="149"/>
      <c r="F21" s="133"/>
      <c r="G21" s="11"/>
      <c r="H21" s="147"/>
      <c r="I21" s="155"/>
      <c r="J21" s="111"/>
    </row>
    <row r="22" spans="1:10" ht="15.75" customHeight="1" x14ac:dyDescent="0.3">
      <c r="A22" s="152"/>
      <c r="B22" s="81">
        <v>19</v>
      </c>
      <c r="C22" s="57"/>
      <c r="D22" s="53"/>
      <c r="E22" s="149"/>
      <c r="F22" s="133"/>
      <c r="G22" s="11"/>
      <c r="H22" s="147"/>
      <c r="I22" s="155"/>
      <c r="J22" s="111"/>
    </row>
    <row r="23" spans="1:10" ht="15.75" customHeight="1" x14ac:dyDescent="0.3">
      <c r="A23" s="152"/>
      <c r="B23" s="81">
        <v>20</v>
      </c>
      <c r="C23" s="57"/>
      <c r="D23" s="53"/>
      <c r="E23" s="149"/>
      <c r="F23" s="133"/>
      <c r="G23" s="11"/>
      <c r="H23" s="147"/>
      <c r="I23" s="155"/>
      <c r="J23" s="111"/>
    </row>
    <row r="24" spans="1:10" ht="15.75" customHeight="1" x14ac:dyDescent="0.3">
      <c r="A24" s="152"/>
      <c r="B24" s="81">
        <v>21</v>
      </c>
      <c r="C24" s="57"/>
      <c r="D24" s="53"/>
      <c r="E24" s="149"/>
      <c r="F24" s="133"/>
      <c r="G24" s="11"/>
      <c r="H24" s="147"/>
      <c r="I24" s="155"/>
      <c r="J24" s="111"/>
    </row>
    <row r="25" spans="1:10" ht="15.75" customHeight="1" x14ac:dyDescent="0.3">
      <c r="A25" s="152"/>
      <c r="B25" s="81">
        <v>22</v>
      </c>
      <c r="C25" s="57"/>
      <c r="D25" s="53"/>
      <c r="E25" s="149"/>
      <c r="F25" s="133"/>
      <c r="G25" s="11"/>
      <c r="H25" s="147"/>
      <c r="I25" s="155"/>
      <c r="J25" s="111"/>
    </row>
    <row r="26" spans="1:10" ht="15.75" customHeight="1" x14ac:dyDescent="0.3">
      <c r="A26" s="152"/>
      <c r="B26" s="81">
        <v>23</v>
      </c>
      <c r="C26" s="57"/>
      <c r="D26" s="53"/>
      <c r="E26" s="149"/>
      <c r="F26" s="133"/>
      <c r="G26" s="11"/>
      <c r="H26" s="147"/>
      <c r="I26" s="155"/>
      <c r="J26" s="111"/>
    </row>
    <row r="27" spans="1:10" ht="15.75" customHeight="1" x14ac:dyDescent="0.3">
      <c r="A27" s="152"/>
      <c r="B27" s="81">
        <v>24</v>
      </c>
      <c r="C27" s="57"/>
      <c r="D27" s="53"/>
      <c r="E27" s="149"/>
      <c r="F27" s="133"/>
      <c r="G27" s="11"/>
      <c r="H27" s="147"/>
      <c r="I27" s="155"/>
      <c r="J27" s="111"/>
    </row>
    <row r="28" spans="1:10" ht="15.75" customHeight="1" thickBot="1" x14ac:dyDescent="0.35">
      <c r="A28" s="153"/>
      <c r="B28" s="82">
        <v>25</v>
      </c>
      <c r="C28" s="66"/>
      <c r="D28" s="67"/>
      <c r="E28" s="150"/>
      <c r="F28" s="124"/>
      <c r="G28" s="23"/>
      <c r="H28" s="117"/>
      <c r="I28" s="156"/>
      <c r="J28" s="111"/>
    </row>
    <row r="29" spans="1:10" ht="15.75" customHeight="1" x14ac:dyDescent="0.3">
      <c r="A29" s="135">
        <v>82</v>
      </c>
      <c r="B29" s="87">
        <v>1</v>
      </c>
      <c r="C29" s="83"/>
      <c r="D29" s="86"/>
      <c r="E29" s="148"/>
      <c r="F29" s="123"/>
      <c r="G29" s="76"/>
      <c r="H29" s="147" t="str">
        <f>IF(COUNTA(G29:G53)=0,"",IF(COUNTA(G29:G53)&lt;8,"Nejméně 8 do formace!",((IF(G29="",0,DATEDIF(G29,'informace o klubu'!$F$2,"Y")))+(IF(G30="",0,DATEDIF(G30,'informace o klubu'!$F$2,"Y")))+(IF(G31="",0,DATEDIF(G31,'informace o klubu'!$F$2,"Y")))+(IF(G32="",0,DATEDIF(G32,'informace o klubu'!$F$2,"Y")))+(IF(G33="",0,DATEDIF(G33,'informace o klubu'!$F$2,"Y")))+(IF(G34="",0,DATEDIF(G34,'informace o klubu'!$F$2,"Y")))+(IF(G35="",0,DATEDIF(G35,'informace o klubu'!$F$2,"Y")))+(IF(G36="",0,DATEDIF(G36,'informace o klubu'!$F$2,"Y")))+(IF(G37="",0,DATEDIF(G37,'informace o klubu'!$F$2,"Y")))+(IF(G38="",0,DATEDIF(G38,'informace o klubu'!$F$2,"Y")))+(IF(G39="",0,DATEDIF(G39,'informace o klubu'!$F$2,"Y")))+(IF(G40="",0,DATEDIF(G40,'informace o klubu'!$F$2,"Y")))+(IF(G41="",0,DATEDIF(G41,'informace o klubu'!$F$2,"Y")))+(IF(G42="",0,DATEDIF(G42,'informace o klubu'!$F$2,"Y")))+(IF(G43="",0,DATEDIF(G43,'informace o klubu'!$F$2,"Y")))+(IF(G44="",0,DATEDIF(G44,'informace o klubu'!$F$2,"Y")))+(IF(G45="",0,DATEDIF(G45,'informace o klubu'!$F$2,"Y")))+(IF(G46="",0,DATEDIF(G46,'informace o klubu'!$F$2,"Y")))+(IF(G47="",0,DATEDIF(G47,'informace o klubu'!$F$2,"Y")))+(IF(G48="",0,DATEDIF(G48,'informace o klubu'!$F$2,"Y")))+(IF(G49="",0,DATEDIF(G49,'informace o klubu'!$F$2,"Y")))+(IF(G50="",0,DATEDIF(G50,'informace o klubu'!$F$2,"Y")))+(IF(G51="",0,DATEDIF(G51,'informace o klubu'!$F$2,"Y")))+(IF(G52="",0,DATEDIF(G52,'informace o klubu'!$F$2,"Y"))))/COUNTA(G29:G53)))</f>
        <v/>
      </c>
      <c r="I29" s="145"/>
      <c r="J29" s="111"/>
    </row>
    <row r="30" spans="1:10" ht="15.75" customHeight="1" x14ac:dyDescent="0.3">
      <c r="A30" s="135"/>
      <c r="B30" s="73">
        <v>2</v>
      </c>
      <c r="C30" s="60"/>
      <c r="D30" s="54"/>
      <c r="E30" s="149"/>
      <c r="F30" s="133"/>
      <c r="G30" s="19"/>
      <c r="H30" s="147"/>
      <c r="I30" s="145"/>
      <c r="J30" s="111"/>
    </row>
    <row r="31" spans="1:10" ht="15.75" customHeight="1" x14ac:dyDescent="0.3">
      <c r="A31" s="135"/>
      <c r="B31" s="73">
        <v>3</v>
      </c>
      <c r="C31" s="60"/>
      <c r="D31" s="54"/>
      <c r="E31" s="149"/>
      <c r="F31" s="133"/>
      <c r="G31" s="19"/>
      <c r="H31" s="147"/>
      <c r="I31" s="145"/>
      <c r="J31" s="111"/>
    </row>
    <row r="32" spans="1:10" ht="15.75" customHeight="1" x14ac:dyDescent="0.3">
      <c r="A32" s="135"/>
      <c r="B32" s="73">
        <v>4</v>
      </c>
      <c r="C32" s="60"/>
      <c r="D32" s="54"/>
      <c r="E32" s="149"/>
      <c r="F32" s="133"/>
      <c r="G32" s="19"/>
      <c r="H32" s="147"/>
      <c r="I32" s="145"/>
      <c r="J32" s="111"/>
    </row>
    <row r="33" spans="1:10" ht="15.75" customHeight="1" x14ac:dyDescent="0.3">
      <c r="A33" s="135"/>
      <c r="B33" s="73">
        <v>5</v>
      </c>
      <c r="C33" s="60"/>
      <c r="D33" s="54"/>
      <c r="E33" s="149"/>
      <c r="F33" s="133"/>
      <c r="G33" s="19"/>
      <c r="H33" s="147"/>
      <c r="I33" s="145"/>
      <c r="J33" s="111"/>
    </row>
    <row r="34" spans="1:10" ht="15.75" customHeight="1" x14ac:dyDescent="0.3">
      <c r="A34" s="135"/>
      <c r="B34" s="73">
        <v>6</v>
      </c>
      <c r="C34" s="60"/>
      <c r="D34" s="54"/>
      <c r="E34" s="149"/>
      <c r="F34" s="133"/>
      <c r="G34" s="19"/>
      <c r="H34" s="147"/>
      <c r="I34" s="145"/>
      <c r="J34" s="111"/>
    </row>
    <row r="35" spans="1:10" ht="15.75" customHeight="1" x14ac:dyDescent="0.3">
      <c r="A35" s="135"/>
      <c r="B35" s="73">
        <v>7</v>
      </c>
      <c r="C35" s="60"/>
      <c r="D35" s="54"/>
      <c r="E35" s="149"/>
      <c r="F35" s="133"/>
      <c r="G35" s="19"/>
      <c r="H35" s="147"/>
      <c r="I35" s="145"/>
      <c r="J35" s="111"/>
    </row>
    <row r="36" spans="1:10" ht="15.75" customHeight="1" x14ac:dyDescent="0.3">
      <c r="A36" s="135"/>
      <c r="B36" s="73">
        <v>8</v>
      </c>
      <c r="C36" s="60"/>
      <c r="D36" s="54"/>
      <c r="E36" s="149"/>
      <c r="F36" s="133"/>
      <c r="G36" s="19"/>
      <c r="H36" s="147"/>
      <c r="I36" s="145"/>
      <c r="J36" s="111"/>
    </row>
    <row r="37" spans="1:10" ht="15.75" customHeight="1" x14ac:dyDescent="0.3">
      <c r="A37" s="135"/>
      <c r="B37" s="73">
        <v>9</v>
      </c>
      <c r="C37" s="60"/>
      <c r="D37" s="54"/>
      <c r="E37" s="149"/>
      <c r="F37" s="133"/>
      <c r="G37" s="19"/>
      <c r="H37" s="147"/>
      <c r="I37" s="145"/>
      <c r="J37" s="111"/>
    </row>
    <row r="38" spans="1:10" ht="15.75" customHeight="1" x14ac:dyDescent="0.3">
      <c r="A38" s="135"/>
      <c r="B38" s="73">
        <v>10</v>
      </c>
      <c r="C38" s="60"/>
      <c r="D38" s="54"/>
      <c r="E38" s="149"/>
      <c r="F38" s="133"/>
      <c r="G38" s="19"/>
      <c r="H38" s="147"/>
      <c r="I38" s="145"/>
      <c r="J38" s="111"/>
    </row>
    <row r="39" spans="1:10" ht="15.75" customHeight="1" x14ac:dyDescent="0.3">
      <c r="A39" s="135"/>
      <c r="B39" s="73">
        <v>11</v>
      </c>
      <c r="C39" s="60"/>
      <c r="D39" s="54"/>
      <c r="E39" s="149"/>
      <c r="F39" s="133"/>
      <c r="G39" s="19"/>
      <c r="H39" s="147"/>
      <c r="I39" s="145"/>
      <c r="J39" s="111"/>
    </row>
    <row r="40" spans="1:10" ht="15.75" customHeight="1" x14ac:dyDescent="0.3">
      <c r="A40" s="135"/>
      <c r="B40" s="73">
        <v>12</v>
      </c>
      <c r="C40" s="60"/>
      <c r="D40" s="54"/>
      <c r="E40" s="149"/>
      <c r="F40" s="133"/>
      <c r="G40" s="19"/>
      <c r="H40" s="147"/>
      <c r="I40" s="145"/>
      <c r="J40" s="111"/>
    </row>
    <row r="41" spans="1:10" ht="15.75" customHeight="1" x14ac:dyDescent="0.3">
      <c r="A41" s="135"/>
      <c r="B41" s="73">
        <v>13</v>
      </c>
      <c r="C41" s="60"/>
      <c r="D41" s="54"/>
      <c r="E41" s="149"/>
      <c r="F41" s="133"/>
      <c r="G41" s="19"/>
      <c r="H41" s="147"/>
      <c r="I41" s="145"/>
      <c r="J41" s="111"/>
    </row>
    <row r="42" spans="1:10" ht="15.75" customHeight="1" x14ac:dyDescent="0.3">
      <c r="A42" s="135"/>
      <c r="B42" s="73">
        <v>14</v>
      </c>
      <c r="C42" s="60"/>
      <c r="D42" s="54"/>
      <c r="E42" s="149"/>
      <c r="F42" s="133"/>
      <c r="G42" s="19"/>
      <c r="H42" s="147"/>
      <c r="I42" s="145"/>
      <c r="J42" s="111"/>
    </row>
    <row r="43" spans="1:10" ht="15.75" customHeight="1" x14ac:dyDescent="0.3">
      <c r="A43" s="135"/>
      <c r="B43" s="73">
        <v>15</v>
      </c>
      <c r="C43" s="60"/>
      <c r="D43" s="54"/>
      <c r="E43" s="149"/>
      <c r="F43" s="133"/>
      <c r="G43" s="19"/>
      <c r="H43" s="147"/>
      <c r="I43" s="145"/>
      <c r="J43" s="111"/>
    </row>
    <row r="44" spans="1:10" ht="15.75" customHeight="1" x14ac:dyDescent="0.3">
      <c r="A44" s="135"/>
      <c r="B44" s="73">
        <v>16</v>
      </c>
      <c r="C44" s="60"/>
      <c r="D44" s="54"/>
      <c r="E44" s="149"/>
      <c r="F44" s="133"/>
      <c r="G44" s="19"/>
      <c r="H44" s="147"/>
      <c r="I44" s="145"/>
      <c r="J44" s="111"/>
    </row>
    <row r="45" spans="1:10" ht="15.75" customHeight="1" x14ac:dyDescent="0.3">
      <c r="A45" s="135"/>
      <c r="B45" s="73">
        <v>17</v>
      </c>
      <c r="C45" s="60"/>
      <c r="D45" s="54"/>
      <c r="E45" s="149"/>
      <c r="F45" s="133"/>
      <c r="G45" s="19"/>
      <c r="H45" s="147"/>
      <c r="I45" s="145"/>
      <c r="J45" s="111"/>
    </row>
    <row r="46" spans="1:10" ht="15.75" customHeight="1" x14ac:dyDescent="0.3">
      <c r="A46" s="135"/>
      <c r="B46" s="73">
        <v>18</v>
      </c>
      <c r="C46" s="60"/>
      <c r="D46" s="54"/>
      <c r="E46" s="149"/>
      <c r="F46" s="133"/>
      <c r="G46" s="19"/>
      <c r="H46" s="147"/>
      <c r="I46" s="145"/>
      <c r="J46" s="111"/>
    </row>
    <row r="47" spans="1:10" ht="15.75" customHeight="1" x14ac:dyDescent="0.3">
      <c r="A47" s="135"/>
      <c r="B47" s="73">
        <v>19</v>
      </c>
      <c r="C47" s="60"/>
      <c r="D47" s="54"/>
      <c r="E47" s="149"/>
      <c r="F47" s="133"/>
      <c r="G47" s="19"/>
      <c r="H47" s="147"/>
      <c r="I47" s="145"/>
      <c r="J47" s="111"/>
    </row>
    <row r="48" spans="1:10" ht="15.75" customHeight="1" x14ac:dyDescent="0.3">
      <c r="A48" s="135"/>
      <c r="B48" s="73">
        <v>20</v>
      </c>
      <c r="C48" s="60"/>
      <c r="D48" s="54"/>
      <c r="E48" s="149"/>
      <c r="F48" s="133"/>
      <c r="G48" s="19"/>
      <c r="H48" s="147"/>
      <c r="I48" s="145"/>
      <c r="J48" s="111"/>
    </row>
    <row r="49" spans="1:10" ht="15.75" customHeight="1" x14ac:dyDescent="0.3">
      <c r="A49" s="135"/>
      <c r="B49" s="73">
        <v>21</v>
      </c>
      <c r="C49" s="60"/>
      <c r="D49" s="54"/>
      <c r="E49" s="149"/>
      <c r="F49" s="133"/>
      <c r="G49" s="19"/>
      <c r="H49" s="147"/>
      <c r="I49" s="145"/>
      <c r="J49" s="111"/>
    </row>
    <row r="50" spans="1:10" ht="15.75" customHeight="1" x14ac:dyDescent="0.3">
      <c r="A50" s="135"/>
      <c r="B50" s="73">
        <v>22</v>
      </c>
      <c r="C50" s="60"/>
      <c r="D50" s="54"/>
      <c r="E50" s="149"/>
      <c r="F50" s="133"/>
      <c r="G50" s="19"/>
      <c r="H50" s="147"/>
      <c r="I50" s="145"/>
      <c r="J50" s="111"/>
    </row>
    <row r="51" spans="1:10" ht="15.75" customHeight="1" x14ac:dyDescent="0.3">
      <c r="A51" s="135"/>
      <c r="B51" s="73">
        <v>23</v>
      </c>
      <c r="C51" s="60"/>
      <c r="D51" s="54"/>
      <c r="E51" s="149"/>
      <c r="F51" s="133"/>
      <c r="G51" s="19"/>
      <c r="H51" s="147"/>
      <c r="I51" s="145"/>
      <c r="J51" s="111"/>
    </row>
    <row r="52" spans="1:10" ht="15.75" customHeight="1" x14ac:dyDescent="0.3">
      <c r="A52" s="135"/>
      <c r="B52" s="73">
        <v>24</v>
      </c>
      <c r="C52" s="60"/>
      <c r="D52" s="54"/>
      <c r="E52" s="149"/>
      <c r="F52" s="133"/>
      <c r="G52" s="19"/>
      <c r="H52" s="147"/>
      <c r="I52" s="145"/>
      <c r="J52" s="111"/>
    </row>
    <row r="53" spans="1:10" ht="14.25" customHeight="1" thickBot="1" x14ac:dyDescent="0.35">
      <c r="A53" s="136"/>
      <c r="B53" s="73">
        <v>25</v>
      </c>
      <c r="C53" s="60"/>
      <c r="D53" s="54"/>
      <c r="E53" s="150"/>
      <c r="F53" s="124"/>
      <c r="G53" s="77"/>
      <c r="H53" s="157"/>
      <c r="I53" s="146"/>
      <c r="J53" s="111"/>
    </row>
    <row r="54" spans="1:10" ht="14.25" customHeight="1" x14ac:dyDescent="0.3">
      <c r="A54" s="134">
        <v>83</v>
      </c>
      <c r="B54" s="80">
        <v>1</v>
      </c>
      <c r="C54" s="63"/>
      <c r="D54" s="64"/>
      <c r="E54" s="148"/>
      <c r="F54" s="123"/>
      <c r="G54" s="76"/>
      <c r="H54" s="116" t="str">
        <f>IF(COUNTA(G54:G78)=0,"",IF(COUNTA(G54:G78)&lt;8,"Nejméně 8 do formace!",((IF(G54="",0,DATEDIF(G54,'informace o klubu'!$F$2,"Y")))+(IF(G55="",0,DATEDIF(G55,'informace o klubu'!$F$2,"Y")))+(IF(G56="",0,DATEDIF(G56,'informace o klubu'!$F$2,"Y")))+(IF(G57="",0,DATEDIF(G57,'informace o klubu'!$F$2,"Y")))+(IF(G58="",0,DATEDIF(G58,'informace o klubu'!$F$2,"Y")))+(IF(G59="",0,DATEDIF(G59,'informace o klubu'!$F$2,"Y")))+(IF(G60="",0,DATEDIF(G60,'informace o klubu'!$F$2,"Y")))+(IF(G61="",0,DATEDIF(G61,'informace o klubu'!$F$2,"Y")))+(IF(G62="",0,DATEDIF(G62,'informace o klubu'!$F$2,"Y")))+(IF(G63="",0,DATEDIF(G63,'informace o klubu'!$F$2,"Y")))+(IF(G64="",0,DATEDIF(G64,'informace o klubu'!$F$2,"Y")))+(IF(G65="",0,DATEDIF(G65,'informace o klubu'!$F$2,"Y")))+(IF(G66="",0,DATEDIF(G66,'informace o klubu'!$F$2,"Y")))+(IF(G67="",0,DATEDIF(G67,'informace o klubu'!$F$2,"Y")))+(IF(G68="",0,DATEDIF(G68,'informace o klubu'!$F$2,"Y")))+(IF(G69="",0,DATEDIF(G69,'informace o klubu'!$F$2,"Y")))+(IF(G70="",0,DATEDIF(G70,'informace o klubu'!$F$2,"Y")))+(IF(G71="",0,DATEDIF(G71,'informace o klubu'!$F$2,"Y")))+(IF(G72="",0,DATEDIF(G72,'informace o klubu'!$F$2,"Y")))+(IF(G73="",0,DATEDIF(G73,'informace o klubu'!$F$2,"Y")))+(IF(G74="",0,DATEDIF(G74,'informace o klubu'!$F$2,"Y")))+(IF(G75="",0,DATEDIF(G75,'informace o klubu'!$F$2,"Y")))+(IF(G76="",0,DATEDIF(G76,'informace o klubu'!$F$2,"Y")))+(IF(G77="",0,DATEDIF(G77,'informace o klubu'!$F$2,"Y"))))/COUNTA(G54:G78)))</f>
        <v/>
      </c>
      <c r="I54" s="144"/>
      <c r="J54" s="111"/>
    </row>
    <row r="55" spans="1:10" ht="15" customHeight="1" x14ac:dyDescent="0.3">
      <c r="A55" s="135"/>
      <c r="B55" s="81">
        <v>2</v>
      </c>
      <c r="C55" s="57"/>
      <c r="D55" s="53"/>
      <c r="E55" s="149"/>
      <c r="F55" s="133"/>
      <c r="G55" s="19"/>
      <c r="H55" s="147"/>
      <c r="I55" s="145"/>
      <c r="J55" s="111"/>
    </row>
    <row r="56" spans="1:10" ht="15" customHeight="1" x14ac:dyDescent="0.3">
      <c r="A56" s="135"/>
      <c r="B56" s="81">
        <v>3</v>
      </c>
      <c r="C56" s="57"/>
      <c r="D56" s="53"/>
      <c r="E56" s="149"/>
      <c r="F56" s="133"/>
      <c r="G56" s="19"/>
      <c r="H56" s="147"/>
      <c r="I56" s="145"/>
      <c r="J56" s="111"/>
    </row>
    <row r="57" spans="1:10" ht="15" customHeight="1" x14ac:dyDescent="0.3">
      <c r="A57" s="135"/>
      <c r="B57" s="81">
        <v>4</v>
      </c>
      <c r="C57" s="57"/>
      <c r="D57" s="53"/>
      <c r="E57" s="149"/>
      <c r="F57" s="133"/>
      <c r="G57" s="19"/>
      <c r="H57" s="147"/>
      <c r="I57" s="145"/>
      <c r="J57" s="111"/>
    </row>
    <row r="58" spans="1:10" ht="15" customHeight="1" x14ac:dyDescent="0.3">
      <c r="A58" s="135"/>
      <c r="B58" s="81">
        <v>5</v>
      </c>
      <c r="C58" s="57"/>
      <c r="D58" s="53"/>
      <c r="E58" s="149"/>
      <c r="F58" s="133"/>
      <c r="G58" s="19"/>
      <c r="H58" s="147"/>
      <c r="I58" s="145"/>
      <c r="J58" s="111"/>
    </row>
    <row r="59" spans="1:10" ht="15" customHeight="1" x14ac:dyDescent="0.3">
      <c r="A59" s="135"/>
      <c r="B59" s="81">
        <v>6</v>
      </c>
      <c r="C59" s="57"/>
      <c r="D59" s="53"/>
      <c r="E59" s="149"/>
      <c r="F59" s="133"/>
      <c r="G59" s="19"/>
      <c r="H59" s="147"/>
      <c r="I59" s="145"/>
      <c r="J59" s="111"/>
    </row>
    <row r="60" spans="1:10" ht="15" customHeight="1" x14ac:dyDescent="0.3">
      <c r="A60" s="135"/>
      <c r="B60" s="81">
        <v>7</v>
      </c>
      <c r="C60" s="57"/>
      <c r="D60" s="53"/>
      <c r="E60" s="149"/>
      <c r="F60" s="133"/>
      <c r="G60" s="19"/>
      <c r="H60" s="147"/>
      <c r="I60" s="145"/>
      <c r="J60" s="111"/>
    </row>
    <row r="61" spans="1:10" ht="15" customHeight="1" x14ac:dyDescent="0.3">
      <c r="A61" s="135"/>
      <c r="B61" s="81">
        <v>8</v>
      </c>
      <c r="C61" s="57"/>
      <c r="D61" s="53"/>
      <c r="E61" s="149"/>
      <c r="F61" s="133"/>
      <c r="G61" s="19"/>
      <c r="H61" s="147"/>
      <c r="I61" s="145"/>
      <c r="J61" s="111"/>
    </row>
    <row r="62" spans="1:10" ht="15" customHeight="1" x14ac:dyDescent="0.3">
      <c r="A62" s="135"/>
      <c r="B62" s="81">
        <v>9</v>
      </c>
      <c r="C62" s="57"/>
      <c r="D62" s="53"/>
      <c r="E62" s="149"/>
      <c r="F62" s="133"/>
      <c r="G62" s="11"/>
      <c r="H62" s="147"/>
      <c r="I62" s="145"/>
      <c r="J62" s="111"/>
    </row>
    <row r="63" spans="1:10" ht="15" customHeight="1" x14ac:dyDescent="0.3">
      <c r="A63" s="135"/>
      <c r="B63" s="81">
        <v>10</v>
      </c>
      <c r="C63" s="57"/>
      <c r="D63" s="53"/>
      <c r="E63" s="149"/>
      <c r="F63" s="133"/>
      <c r="G63" s="11"/>
      <c r="H63" s="147"/>
      <c r="I63" s="145"/>
      <c r="J63" s="111"/>
    </row>
    <row r="64" spans="1:10" ht="15" customHeight="1" x14ac:dyDescent="0.3">
      <c r="A64" s="135"/>
      <c r="B64" s="81">
        <v>11</v>
      </c>
      <c r="C64" s="57"/>
      <c r="D64" s="53"/>
      <c r="E64" s="149"/>
      <c r="F64" s="133"/>
      <c r="G64" s="11"/>
      <c r="H64" s="147"/>
      <c r="I64" s="145"/>
      <c r="J64" s="111"/>
    </row>
    <row r="65" spans="1:10" ht="15" customHeight="1" x14ac:dyDescent="0.3">
      <c r="A65" s="135"/>
      <c r="B65" s="81">
        <v>12</v>
      </c>
      <c r="C65" s="57"/>
      <c r="D65" s="53"/>
      <c r="E65" s="149"/>
      <c r="F65" s="133"/>
      <c r="G65" s="11"/>
      <c r="H65" s="147"/>
      <c r="I65" s="145"/>
      <c r="J65" s="111"/>
    </row>
    <row r="66" spans="1:10" ht="15" customHeight="1" x14ac:dyDescent="0.3">
      <c r="A66" s="135"/>
      <c r="B66" s="81">
        <v>13</v>
      </c>
      <c r="C66" s="57"/>
      <c r="D66" s="53"/>
      <c r="E66" s="149"/>
      <c r="F66" s="133"/>
      <c r="G66" s="11"/>
      <c r="H66" s="147"/>
      <c r="I66" s="145"/>
      <c r="J66" s="111"/>
    </row>
    <row r="67" spans="1:10" ht="15" customHeight="1" x14ac:dyDescent="0.3">
      <c r="A67" s="135"/>
      <c r="B67" s="81">
        <v>14</v>
      </c>
      <c r="C67" s="57"/>
      <c r="D67" s="53"/>
      <c r="E67" s="149"/>
      <c r="F67" s="133"/>
      <c r="G67" s="11"/>
      <c r="H67" s="147"/>
      <c r="I67" s="145"/>
      <c r="J67" s="111"/>
    </row>
    <row r="68" spans="1:10" ht="15" customHeight="1" x14ac:dyDescent="0.3">
      <c r="A68" s="135"/>
      <c r="B68" s="81">
        <v>15</v>
      </c>
      <c r="C68" s="57"/>
      <c r="D68" s="53"/>
      <c r="E68" s="149"/>
      <c r="F68" s="133"/>
      <c r="G68" s="11"/>
      <c r="H68" s="147"/>
      <c r="I68" s="145"/>
      <c r="J68" s="111"/>
    </row>
    <row r="69" spans="1:10" ht="15" customHeight="1" x14ac:dyDescent="0.3">
      <c r="A69" s="135"/>
      <c r="B69" s="81">
        <v>16</v>
      </c>
      <c r="C69" s="57"/>
      <c r="D69" s="53"/>
      <c r="E69" s="149"/>
      <c r="F69" s="133"/>
      <c r="G69" s="11"/>
      <c r="H69" s="147"/>
      <c r="I69" s="145"/>
      <c r="J69" s="111"/>
    </row>
    <row r="70" spans="1:10" ht="15" customHeight="1" x14ac:dyDescent="0.3">
      <c r="A70" s="135"/>
      <c r="B70" s="81">
        <v>17</v>
      </c>
      <c r="C70" s="57"/>
      <c r="D70" s="53"/>
      <c r="E70" s="149"/>
      <c r="F70" s="133"/>
      <c r="G70" s="11"/>
      <c r="H70" s="147"/>
      <c r="I70" s="145"/>
      <c r="J70" s="111"/>
    </row>
    <row r="71" spans="1:10" ht="15" customHeight="1" x14ac:dyDescent="0.3">
      <c r="A71" s="135"/>
      <c r="B71" s="81">
        <v>18</v>
      </c>
      <c r="C71" s="57"/>
      <c r="D71" s="53"/>
      <c r="E71" s="149"/>
      <c r="F71" s="133"/>
      <c r="G71" s="11"/>
      <c r="H71" s="147"/>
      <c r="I71" s="145"/>
      <c r="J71" s="111"/>
    </row>
    <row r="72" spans="1:10" ht="15" customHeight="1" x14ac:dyDescent="0.3">
      <c r="A72" s="135"/>
      <c r="B72" s="81">
        <v>19</v>
      </c>
      <c r="C72" s="57"/>
      <c r="D72" s="53"/>
      <c r="E72" s="149"/>
      <c r="F72" s="133"/>
      <c r="G72" s="11"/>
      <c r="H72" s="147"/>
      <c r="I72" s="145"/>
      <c r="J72" s="111"/>
    </row>
    <row r="73" spans="1:10" ht="15" customHeight="1" x14ac:dyDescent="0.3">
      <c r="A73" s="135"/>
      <c r="B73" s="81">
        <v>20</v>
      </c>
      <c r="C73" s="57"/>
      <c r="D73" s="53"/>
      <c r="E73" s="149"/>
      <c r="F73" s="133"/>
      <c r="G73" s="11"/>
      <c r="H73" s="147"/>
      <c r="I73" s="145"/>
      <c r="J73" s="111"/>
    </row>
    <row r="74" spans="1:10" ht="15" customHeight="1" x14ac:dyDescent="0.3">
      <c r="A74" s="135"/>
      <c r="B74" s="81">
        <v>21</v>
      </c>
      <c r="C74" s="57"/>
      <c r="D74" s="53"/>
      <c r="E74" s="149"/>
      <c r="F74" s="133"/>
      <c r="G74" s="11"/>
      <c r="H74" s="147"/>
      <c r="I74" s="145"/>
      <c r="J74" s="111"/>
    </row>
    <row r="75" spans="1:10" ht="15" customHeight="1" x14ac:dyDescent="0.3">
      <c r="A75" s="135"/>
      <c r="B75" s="81">
        <v>22</v>
      </c>
      <c r="C75" s="57"/>
      <c r="D75" s="53"/>
      <c r="E75" s="149"/>
      <c r="F75" s="133"/>
      <c r="G75" s="11"/>
      <c r="H75" s="147"/>
      <c r="I75" s="145"/>
      <c r="J75" s="111"/>
    </row>
    <row r="76" spans="1:10" ht="15" customHeight="1" x14ac:dyDescent="0.3">
      <c r="A76" s="135"/>
      <c r="B76" s="81">
        <v>23</v>
      </c>
      <c r="C76" s="57"/>
      <c r="D76" s="53"/>
      <c r="E76" s="149"/>
      <c r="F76" s="133"/>
      <c r="G76" s="11"/>
      <c r="H76" s="147"/>
      <c r="I76" s="145"/>
      <c r="J76" s="111"/>
    </row>
    <row r="77" spans="1:10" ht="15" customHeight="1" x14ac:dyDescent="0.3">
      <c r="A77" s="135"/>
      <c r="B77" s="81">
        <v>24</v>
      </c>
      <c r="C77" s="57"/>
      <c r="D77" s="53"/>
      <c r="E77" s="149"/>
      <c r="F77" s="133"/>
      <c r="G77" s="11"/>
      <c r="H77" s="147"/>
      <c r="I77" s="145"/>
      <c r="J77" s="111"/>
    </row>
    <row r="78" spans="1:10" ht="15" customHeight="1" thickBot="1" x14ac:dyDescent="0.35">
      <c r="A78" s="136"/>
      <c r="B78" s="82">
        <v>25</v>
      </c>
      <c r="C78" s="66"/>
      <c r="D78" s="67"/>
      <c r="E78" s="150"/>
      <c r="F78" s="124"/>
      <c r="G78" s="23"/>
      <c r="H78" s="117"/>
      <c r="I78" s="146"/>
      <c r="J78" s="111"/>
    </row>
    <row r="79" spans="1:10" ht="15" customHeight="1" x14ac:dyDescent="0.3">
      <c r="A79" s="134">
        <v>84</v>
      </c>
      <c r="B79" s="80">
        <v>1</v>
      </c>
      <c r="C79" s="63"/>
      <c r="D79" s="64"/>
      <c r="E79" s="148"/>
      <c r="F79" s="123"/>
      <c r="G79" s="76"/>
      <c r="H79" s="116" t="str">
        <f>IF(COUNTA(G79:G103)=0,"",IF(COUNTA(G79:G103)&lt;8,"Nejméně 8 do formace!",((IF(G79="",0,DATEDIF(G79,'informace o klubu'!$F$2,"Y")))+(IF(G80="",0,DATEDIF(G80,'informace o klubu'!$F$2,"Y")))+(IF(G81="",0,DATEDIF(G81,'informace o klubu'!$F$2,"Y")))+(IF(G82="",0,DATEDIF(G82,'informace o klubu'!$F$2,"Y")))+(IF(G83="",0,DATEDIF(G83,'informace o klubu'!$F$2,"Y")))+(IF(G84="",0,DATEDIF(G84,'informace o klubu'!$F$2,"Y")))+(IF(G85="",0,DATEDIF(G85,'informace o klubu'!$F$2,"Y")))+(IF(G86="",0,DATEDIF(G86,'informace o klubu'!$F$2,"Y")))+(IF(G87="",0,DATEDIF(G87,'informace o klubu'!$F$2,"Y")))+(IF(G88="",0,DATEDIF(G88,'informace o klubu'!$F$2,"Y")))+(IF(G89="",0,DATEDIF(G89,'informace o klubu'!$F$2,"Y")))+(IF(G90="",0,DATEDIF(G90,'informace o klubu'!$F$2,"Y")))+(IF(G91="",0,DATEDIF(G91,'informace o klubu'!$F$2,"Y")))+(IF(G92="",0,DATEDIF(G92,'informace o klubu'!$F$2,"Y")))+(IF(G93="",0,DATEDIF(G93,'informace o klubu'!$F$2,"Y")))+(IF(G94="",0,DATEDIF(G94,'informace o klubu'!$F$2,"Y")))+(IF(G95="",0,DATEDIF(G95,'informace o klubu'!$F$2,"Y")))+(IF(G96="",0,DATEDIF(G96,'informace o klubu'!$F$2,"Y")))+(IF(G97="",0,DATEDIF(G97,'informace o klubu'!$F$2,"Y")))+(IF(G98="",0,DATEDIF(G98,'informace o klubu'!$F$2,"Y")))+(IF(G99="",0,DATEDIF(G99,'informace o klubu'!$F$2,"Y")))+(IF(G100="",0,DATEDIF(G100,'informace o klubu'!$F$2,"Y")))+(IF(G101="",0,DATEDIF(G101,'informace o klubu'!$F$2,"Y")))+(IF(G102="",0,DATEDIF(G102,'informace o klubu'!$F$2,"Y"))))/COUNTA(G79:G103)))</f>
        <v/>
      </c>
      <c r="I79" s="144"/>
      <c r="J79" s="111"/>
    </row>
    <row r="80" spans="1:10" ht="15" customHeight="1" x14ac:dyDescent="0.3">
      <c r="A80" s="135"/>
      <c r="B80" s="81">
        <v>2</v>
      </c>
      <c r="C80" s="57"/>
      <c r="D80" s="53"/>
      <c r="E80" s="149"/>
      <c r="F80" s="133"/>
      <c r="G80" s="19"/>
      <c r="H80" s="147"/>
      <c r="I80" s="145"/>
      <c r="J80" s="111"/>
    </row>
    <row r="81" spans="1:10" ht="15" customHeight="1" x14ac:dyDescent="0.3">
      <c r="A81" s="135"/>
      <c r="B81" s="81">
        <v>3</v>
      </c>
      <c r="C81" s="57"/>
      <c r="D81" s="53"/>
      <c r="E81" s="149"/>
      <c r="F81" s="133"/>
      <c r="G81" s="19"/>
      <c r="H81" s="147"/>
      <c r="I81" s="145"/>
      <c r="J81" s="111"/>
    </row>
    <row r="82" spans="1:10" ht="15" customHeight="1" x14ac:dyDescent="0.3">
      <c r="A82" s="135"/>
      <c r="B82" s="81">
        <v>4</v>
      </c>
      <c r="C82" s="57"/>
      <c r="D82" s="53"/>
      <c r="E82" s="149"/>
      <c r="F82" s="133"/>
      <c r="G82" s="19"/>
      <c r="H82" s="147"/>
      <c r="I82" s="145"/>
      <c r="J82" s="111"/>
    </row>
    <row r="83" spans="1:10" ht="15" customHeight="1" x14ac:dyDescent="0.3">
      <c r="A83" s="135"/>
      <c r="B83" s="81">
        <v>5</v>
      </c>
      <c r="C83" s="57"/>
      <c r="D83" s="53"/>
      <c r="E83" s="149"/>
      <c r="F83" s="133"/>
      <c r="G83" s="19"/>
      <c r="H83" s="147"/>
      <c r="I83" s="145"/>
      <c r="J83" s="111"/>
    </row>
    <row r="84" spans="1:10" ht="15" customHeight="1" x14ac:dyDescent="0.3">
      <c r="A84" s="135"/>
      <c r="B84" s="81">
        <v>6</v>
      </c>
      <c r="C84" s="57"/>
      <c r="D84" s="53"/>
      <c r="E84" s="149"/>
      <c r="F84" s="133"/>
      <c r="G84" s="19"/>
      <c r="H84" s="147"/>
      <c r="I84" s="145"/>
      <c r="J84" s="111"/>
    </row>
    <row r="85" spans="1:10" ht="15" customHeight="1" x14ac:dyDescent="0.3">
      <c r="A85" s="135"/>
      <c r="B85" s="81">
        <v>7</v>
      </c>
      <c r="C85" s="57"/>
      <c r="D85" s="53"/>
      <c r="E85" s="149"/>
      <c r="F85" s="133"/>
      <c r="G85" s="19"/>
      <c r="H85" s="147"/>
      <c r="I85" s="145"/>
      <c r="J85" s="111"/>
    </row>
    <row r="86" spans="1:10" ht="15" customHeight="1" x14ac:dyDescent="0.3">
      <c r="A86" s="135"/>
      <c r="B86" s="81">
        <v>8</v>
      </c>
      <c r="C86" s="57"/>
      <c r="D86" s="53"/>
      <c r="E86" s="149"/>
      <c r="F86" s="133"/>
      <c r="G86" s="19"/>
      <c r="H86" s="147"/>
      <c r="I86" s="145"/>
      <c r="J86" s="111"/>
    </row>
    <row r="87" spans="1:10" ht="15" customHeight="1" x14ac:dyDescent="0.3">
      <c r="A87" s="135"/>
      <c r="B87" s="81">
        <v>9</v>
      </c>
      <c r="C87" s="57"/>
      <c r="D87" s="53"/>
      <c r="E87" s="149"/>
      <c r="F87" s="133"/>
      <c r="G87" s="11"/>
      <c r="H87" s="147"/>
      <c r="I87" s="145"/>
      <c r="J87" s="111"/>
    </row>
    <row r="88" spans="1:10" ht="15" customHeight="1" x14ac:dyDescent="0.3">
      <c r="A88" s="135"/>
      <c r="B88" s="81">
        <v>10</v>
      </c>
      <c r="C88" s="57"/>
      <c r="D88" s="53"/>
      <c r="E88" s="149"/>
      <c r="F88" s="133"/>
      <c r="G88" s="11"/>
      <c r="H88" s="147"/>
      <c r="I88" s="145"/>
      <c r="J88" s="111"/>
    </row>
    <row r="89" spans="1:10" ht="15" customHeight="1" x14ac:dyDescent="0.3">
      <c r="A89" s="135"/>
      <c r="B89" s="81">
        <v>11</v>
      </c>
      <c r="C89" s="57"/>
      <c r="D89" s="53"/>
      <c r="E89" s="149"/>
      <c r="F89" s="133"/>
      <c r="G89" s="11"/>
      <c r="H89" s="147"/>
      <c r="I89" s="145"/>
      <c r="J89" s="111"/>
    </row>
    <row r="90" spans="1:10" ht="15" customHeight="1" x14ac:dyDescent="0.3">
      <c r="A90" s="135"/>
      <c r="B90" s="81">
        <v>12</v>
      </c>
      <c r="C90" s="57"/>
      <c r="D90" s="53"/>
      <c r="E90" s="149"/>
      <c r="F90" s="133"/>
      <c r="G90" s="11"/>
      <c r="H90" s="147"/>
      <c r="I90" s="145"/>
      <c r="J90" s="111"/>
    </row>
    <row r="91" spans="1:10" ht="15" customHeight="1" x14ac:dyDescent="0.3">
      <c r="A91" s="135"/>
      <c r="B91" s="81">
        <v>13</v>
      </c>
      <c r="C91" s="57"/>
      <c r="D91" s="53"/>
      <c r="E91" s="149"/>
      <c r="F91" s="133"/>
      <c r="G91" s="11"/>
      <c r="H91" s="147"/>
      <c r="I91" s="145"/>
      <c r="J91" s="111"/>
    </row>
    <row r="92" spans="1:10" ht="15" customHeight="1" x14ac:dyDescent="0.3">
      <c r="A92" s="135"/>
      <c r="B92" s="81">
        <v>14</v>
      </c>
      <c r="C92" s="57"/>
      <c r="D92" s="53"/>
      <c r="E92" s="149"/>
      <c r="F92" s="133"/>
      <c r="G92" s="11"/>
      <c r="H92" s="147"/>
      <c r="I92" s="145"/>
      <c r="J92" s="111"/>
    </row>
    <row r="93" spans="1:10" ht="15" customHeight="1" x14ac:dyDescent="0.3">
      <c r="A93" s="135"/>
      <c r="B93" s="81">
        <v>15</v>
      </c>
      <c r="C93" s="57"/>
      <c r="D93" s="53"/>
      <c r="E93" s="149"/>
      <c r="F93" s="133"/>
      <c r="G93" s="11"/>
      <c r="H93" s="147"/>
      <c r="I93" s="145"/>
      <c r="J93" s="111"/>
    </row>
    <row r="94" spans="1:10" ht="15" customHeight="1" x14ac:dyDescent="0.3">
      <c r="A94" s="135"/>
      <c r="B94" s="81">
        <v>16</v>
      </c>
      <c r="C94" s="57"/>
      <c r="D94" s="53"/>
      <c r="E94" s="149"/>
      <c r="F94" s="133"/>
      <c r="G94" s="11"/>
      <c r="H94" s="147"/>
      <c r="I94" s="145"/>
      <c r="J94" s="111"/>
    </row>
    <row r="95" spans="1:10" ht="15" customHeight="1" x14ac:dyDescent="0.3">
      <c r="A95" s="135"/>
      <c r="B95" s="81">
        <v>17</v>
      </c>
      <c r="C95" s="57"/>
      <c r="D95" s="53"/>
      <c r="E95" s="149"/>
      <c r="F95" s="133"/>
      <c r="G95" s="11"/>
      <c r="H95" s="147"/>
      <c r="I95" s="145"/>
      <c r="J95" s="111"/>
    </row>
    <row r="96" spans="1:10" ht="15" customHeight="1" x14ac:dyDescent="0.3">
      <c r="A96" s="135"/>
      <c r="B96" s="81">
        <v>18</v>
      </c>
      <c r="C96" s="57"/>
      <c r="D96" s="53"/>
      <c r="E96" s="149"/>
      <c r="F96" s="133"/>
      <c r="G96" s="11"/>
      <c r="H96" s="147"/>
      <c r="I96" s="145"/>
      <c r="J96" s="111"/>
    </row>
    <row r="97" spans="1:10" ht="15" customHeight="1" x14ac:dyDescent="0.3">
      <c r="A97" s="135"/>
      <c r="B97" s="81">
        <v>19</v>
      </c>
      <c r="C97" s="57"/>
      <c r="D97" s="53"/>
      <c r="E97" s="149"/>
      <c r="F97" s="133"/>
      <c r="G97" s="11"/>
      <c r="H97" s="147"/>
      <c r="I97" s="145"/>
      <c r="J97" s="111"/>
    </row>
    <row r="98" spans="1:10" ht="15" customHeight="1" x14ac:dyDescent="0.3">
      <c r="A98" s="135"/>
      <c r="B98" s="81">
        <v>20</v>
      </c>
      <c r="C98" s="57"/>
      <c r="D98" s="53"/>
      <c r="E98" s="149"/>
      <c r="F98" s="133"/>
      <c r="G98" s="11"/>
      <c r="H98" s="147"/>
      <c r="I98" s="145"/>
      <c r="J98" s="111"/>
    </row>
    <row r="99" spans="1:10" ht="15" customHeight="1" x14ac:dyDescent="0.3">
      <c r="A99" s="135"/>
      <c r="B99" s="81">
        <v>21</v>
      </c>
      <c r="C99" s="57"/>
      <c r="D99" s="53"/>
      <c r="E99" s="149"/>
      <c r="F99" s="133"/>
      <c r="G99" s="11"/>
      <c r="H99" s="147"/>
      <c r="I99" s="145"/>
      <c r="J99" s="111"/>
    </row>
    <row r="100" spans="1:10" ht="15" customHeight="1" x14ac:dyDescent="0.3">
      <c r="A100" s="135"/>
      <c r="B100" s="81">
        <v>22</v>
      </c>
      <c r="C100" s="57"/>
      <c r="D100" s="53"/>
      <c r="E100" s="149"/>
      <c r="F100" s="133"/>
      <c r="G100" s="11"/>
      <c r="H100" s="147"/>
      <c r="I100" s="145"/>
      <c r="J100" s="111"/>
    </row>
    <row r="101" spans="1:10" ht="15" customHeight="1" x14ac:dyDescent="0.3">
      <c r="A101" s="135"/>
      <c r="B101" s="81">
        <v>23</v>
      </c>
      <c r="C101" s="57"/>
      <c r="D101" s="53"/>
      <c r="E101" s="149"/>
      <c r="F101" s="133"/>
      <c r="G101" s="11"/>
      <c r="H101" s="147"/>
      <c r="I101" s="145"/>
      <c r="J101" s="111"/>
    </row>
    <row r="102" spans="1:10" ht="15" customHeight="1" x14ac:dyDescent="0.3">
      <c r="A102" s="135"/>
      <c r="B102" s="81">
        <v>24</v>
      </c>
      <c r="C102" s="57"/>
      <c r="D102" s="53"/>
      <c r="E102" s="149"/>
      <c r="F102" s="133"/>
      <c r="G102" s="11"/>
      <c r="H102" s="147"/>
      <c r="I102" s="145"/>
      <c r="J102" s="111"/>
    </row>
    <row r="103" spans="1:10" ht="15" customHeight="1" thickBot="1" x14ac:dyDescent="0.35">
      <c r="A103" s="136"/>
      <c r="B103" s="82">
        <v>25</v>
      </c>
      <c r="C103" s="66"/>
      <c r="D103" s="67"/>
      <c r="E103" s="150"/>
      <c r="F103" s="124"/>
      <c r="G103" s="23"/>
      <c r="H103" s="117"/>
      <c r="I103" s="146"/>
      <c r="J103" s="112"/>
    </row>
    <row r="104" spans="1:10" ht="21.6" thickBot="1" x14ac:dyDescent="0.45">
      <c r="A104" s="107" t="s">
        <v>6</v>
      </c>
      <c r="B104" s="108"/>
      <c r="C104" s="108"/>
      <c r="D104" s="108"/>
      <c r="E104" s="108"/>
      <c r="F104" s="108"/>
      <c r="G104" s="108"/>
      <c r="H104" s="108"/>
      <c r="I104" s="142"/>
      <c r="J104" s="26">
        <f>COUNTA(G4:G103)*'informace o klubu'!$F$5</f>
        <v>0</v>
      </c>
    </row>
  </sheetData>
  <sheetProtection password="CCE3" sheet="1" objects="1" scenarios="1" selectLockedCells="1"/>
  <protectedRanges>
    <protectedRange algorithmName="SHA-512" hashValue="lPdf6cnqBkALRCFguFxTJks2OSEsk+gq2HEe1l82D/1LMlLpDcyFpVF3o4zTIgoCjEVCt2QrbI64lqYuQo11oA==" saltValue="2vLeSeGM0EixqaswZ7vzuQ==" spinCount="100000" sqref="I4:I103 C4:G103" name="Oblast1"/>
  </protectedRanges>
  <mergeCells count="24">
    <mergeCell ref="A1:J1"/>
    <mergeCell ref="B3:C3"/>
    <mergeCell ref="A4:A28"/>
    <mergeCell ref="E4:E28"/>
    <mergeCell ref="F4:F28"/>
    <mergeCell ref="H4:H28"/>
    <mergeCell ref="I4:I28"/>
    <mergeCell ref="J4:J103"/>
    <mergeCell ref="A29:A53"/>
    <mergeCell ref="E29:E53"/>
    <mergeCell ref="A104:I104"/>
    <mergeCell ref="F29:F53"/>
    <mergeCell ref="H29:H53"/>
    <mergeCell ref="I29:I53"/>
    <mergeCell ref="A54:A78"/>
    <mergeCell ref="E54:E78"/>
    <mergeCell ref="F54:F78"/>
    <mergeCell ref="H54:H78"/>
    <mergeCell ref="I54:I78"/>
    <mergeCell ref="A79:A103"/>
    <mergeCell ref="E79:E103"/>
    <mergeCell ref="F79:F103"/>
    <mergeCell ref="H79:H103"/>
    <mergeCell ref="I79:I10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informace o klubu</vt:lpstr>
      <vt:lpstr>sólo</vt:lpstr>
      <vt:lpstr>sólo 2 BAT</vt:lpstr>
      <vt:lpstr>duo</vt:lpstr>
      <vt:lpstr>duo 2 BAT</vt:lpstr>
      <vt:lpstr>miniformace</vt:lpstr>
      <vt:lpstr>formace BAT</vt:lpstr>
      <vt:lpstr>formace FLAG</vt:lpstr>
      <vt:lpstr>formace CLASSIK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Pavlickova</dc:creator>
  <cp:lastModifiedBy>PLenka</cp:lastModifiedBy>
  <cp:lastPrinted>2017-02-28T12:16:39Z</cp:lastPrinted>
  <dcterms:created xsi:type="dcterms:W3CDTF">2016-09-14T17:50:59Z</dcterms:created>
  <dcterms:modified xsi:type="dcterms:W3CDTF">2019-09-23T12:12:30Z</dcterms:modified>
</cp:coreProperties>
</file>