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List1" sheetId="1" r:id="rId1"/>
    <sheet name="List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/>
  <c r="A11"/>
  <c r="A10"/>
  <c r="A9"/>
  <c r="A8"/>
  <c r="A7"/>
  <c r="A6"/>
  <c r="A5"/>
  <c r="A4"/>
  <c r="A3"/>
  <c r="A2"/>
  <c r="A1"/>
  <c r="I185" i="1" l="1"/>
  <c r="I184"/>
  <c r="I183"/>
  <c r="I182"/>
  <c r="I181"/>
  <c r="I180"/>
  <c r="I176"/>
  <c r="I175"/>
  <c r="I174"/>
  <c r="I173"/>
  <c r="I169"/>
  <c r="I168"/>
  <c r="I152"/>
  <c r="I151"/>
  <c r="I150"/>
  <c r="I149"/>
  <c r="I148"/>
  <c r="I147"/>
  <c r="I143"/>
  <c r="I142"/>
  <c r="I141"/>
  <c r="I140"/>
  <c r="I139"/>
  <c r="I138"/>
  <c r="I137"/>
  <c r="I136"/>
  <c r="I135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89"/>
  <c r="I88"/>
  <c r="I87"/>
  <c r="I86"/>
  <c r="I85"/>
  <c r="I84"/>
  <c r="I83"/>
  <c r="I82"/>
  <c r="I78"/>
  <c r="I77"/>
  <c r="I76"/>
  <c r="I75"/>
  <c r="I74"/>
  <c r="I73"/>
  <c r="I72"/>
  <c r="I71"/>
  <c r="I70"/>
  <c r="I69"/>
  <c r="I57"/>
  <c r="I56"/>
  <c r="I55"/>
  <c r="I54"/>
  <c r="I53"/>
  <c r="I52"/>
  <c r="I51"/>
  <c r="I50"/>
  <c r="I49"/>
  <c r="I48"/>
  <c r="I40"/>
  <c r="I44"/>
  <c r="I43"/>
  <c r="I42"/>
  <c r="I41"/>
  <c r="I39"/>
  <c r="I38"/>
  <c r="I37"/>
  <c r="I36"/>
  <c r="I32"/>
  <c r="I31"/>
  <c r="I30"/>
  <c r="I29"/>
  <c r="I28"/>
  <c r="I27"/>
  <c r="I26"/>
  <c r="I25"/>
  <c r="I21"/>
  <c r="I20"/>
  <c r="I19"/>
  <c r="I18"/>
  <c r="I17"/>
  <c r="I16"/>
  <c r="I15"/>
  <c r="I14"/>
  <c r="I13"/>
  <c r="I12"/>
  <c r="I11"/>
  <c r="I10"/>
  <c r="I6"/>
  <c r="I5"/>
  <c r="I4"/>
  <c r="I3"/>
</calcChain>
</file>

<file path=xl/sharedStrings.xml><?xml version="1.0" encoding="utf-8"?>
<sst xmlns="http://schemas.openxmlformats.org/spreadsheetml/2006/main" count="366" uniqueCount="142">
  <si>
    <t>Start.číslo</t>
  </si>
  <si>
    <t>Jméno</t>
  </si>
  <si>
    <t>Soubor</t>
  </si>
  <si>
    <t>Porotce 1</t>
  </si>
  <si>
    <t>Porotce 2</t>
  </si>
  <si>
    <t>Porotce 3</t>
  </si>
  <si>
    <t>Porotce 4</t>
  </si>
  <si>
    <t>Porotce 5</t>
  </si>
  <si>
    <t>Body</t>
  </si>
  <si>
    <t>Pořadí</t>
  </si>
  <si>
    <t>Sólo KADETKY nejmladší B (BATON)</t>
  </si>
  <si>
    <t>Michaela Fojtíková</t>
  </si>
  <si>
    <t>Šance - Hranice</t>
  </si>
  <si>
    <t>Vivien Valošková</t>
  </si>
  <si>
    <t>MiKaDo Karviná</t>
  </si>
  <si>
    <t>Sofie Schwábová</t>
  </si>
  <si>
    <t>Tykadla Ústí nad Orlicí</t>
  </si>
  <si>
    <t>Beata Barbalková</t>
  </si>
  <si>
    <t>MICHELLE Karviná</t>
  </si>
  <si>
    <t>Sólo KADETKY mladší B (BATON)</t>
  </si>
  <si>
    <t>Sofie Racko</t>
  </si>
  <si>
    <t>AMA Opava</t>
  </si>
  <si>
    <t>Marie Krhovská</t>
  </si>
  <si>
    <t>LEXY Kroměříž</t>
  </si>
  <si>
    <t>Klára Šeděnková</t>
  </si>
  <si>
    <t>Letušky TJ Mošnov</t>
  </si>
  <si>
    <t>Nikol Tabašková</t>
  </si>
  <si>
    <t>Daisy Ostrava</t>
  </si>
  <si>
    <t>Kateřina Vladařová</t>
  </si>
  <si>
    <t>TK Dancing Roses</t>
  </si>
  <si>
    <t>Eliška Ptáčková</t>
  </si>
  <si>
    <t>Nikol Davidová</t>
  </si>
  <si>
    <t>Darina Urbaniecová</t>
  </si>
  <si>
    <t>Adéla Radová</t>
  </si>
  <si>
    <t>Andrianky Ostrava</t>
  </si>
  <si>
    <t>Barbora Grigarová</t>
  </si>
  <si>
    <t>Kristýna Beranová</t>
  </si>
  <si>
    <t>Adéla Horáčková</t>
  </si>
  <si>
    <t>Sólo KADETKY střední B (BATON)</t>
  </si>
  <si>
    <t>Natálie Školníková</t>
  </si>
  <si>
    <t>Violetky Olešnice</t>
  </si>
  <si>
    <t>Kristýna Říhová</t>
  </si>
  <si>
    <t>Veronika Kyšková</t>
  </si>
  <si>
    <t>Kristýna Pištěcká</t>
  </si>
  <si>
    <t>Eva Grygarčiková</t>
  </si>
  <si>
    <t>Eliška Šponarová</t>
  </si>
  <si>
    <t>Aneta Pospišilová</t>
  </si>
  <si>
    <t>Eliška Rosová</t>
  </si>
  <si>
    <t>Sólo KADETKY starší B (BATON)</t>
  </si>
  <si>
    <t>Zuzana Špiclová</t>
  </si>
  <si>
    <t>Vanessa Pastornická</t>
  </si>
  <si>
    <t>Tereza Lechnerová</t>
  </si>
  <si>
    <t>Excelent Dolní Benešov</t>
  </si>
  <si>
    <t>Silvie Slámová</t>
  </si>
  <si>
    <t>Zuzana Pawlowská</t>
  </si>
  <si>
    <t>Impressio Ostrava</t>
  </si>
  <si>
    <t>Karolína Melichaříková</t>
  </si>
  <si>
    <t>Natálie Chodorovská</t>
  </si>
  <si>
    <t>STARS Ostrava</t>
  </si>
  <si>
    <t>Nikoleta Vysloužilová</t>
  </si>
  <si>
    <t>Barbora Lukáčová</t>
  </si>
  <si>
    <t>Sólo KADETKY A (BATON)</t>
  </si>
  <si>
    <t>Veronika Luňáčková</t>
  </si>
  <si>
    <t>TOM Krokodýl</t>
  </si>
  <si>
    <t>Tereza Odvarková</t>
  </si>
  <si>
    <t>Nikol Durczoková</t>
  </si>
  <si>
    <t>Kristýna Klepáčová</t>
  </si>
  <si>
    <t>Markéta Chomová</t>
  </si>
  <si>
    <t>Mai Nguyenová</t>
  </si>
  <si>
    <t>Lenka Jeleňová</t>
  </si>
  <si>
    <t>Eliška Fojtíková</t>
  </si>
  <si>
    <t>Bará Měchová</t>
  </si>
  <si>
    <t>Eva Oberherrová</t>
  </si>
  <si>
    <t>Sólo JUNIORKY mladší B (BATON)</t>
  </si>
  <si>
    <t>Daniela Jordánová</t>
  </si>
  <si>
    <t>Karolína Nyníčková</t>
  </si>
  <si>
    <t>Kateřina Rycková</t>
  </si>
  <si>
    <t>Lucie Kokošková</t>
  </si>
  <si>
    <t>Michaela Golková</t>
  </si>
  <si>
    <t>FO Frýdek Místek</t>
  </si>
  <si>
    <t>Rozálie Dornová</t>
  </si>
  <si>
    <t>Sára Polášková</t>
  </si>
  <si>
    <t>Zuzana Bečáková</t>
  </si>
  <si>
    <t>Zuzana Makovcová</t>
  </si>
  <si>
    <t>Alena Koláčková</t>
  </si>
  <si>
    <t>Sólo JUNIORKY starší B (BATON)</t>
  </si>
  <si>
    <t>Sabina Tisovská</t>
  </si>
  <si>
    <t>Rebelky Bílovec</t>
  </si>
  <si>
    <t>Nikola Radová</t>
  </si>
  <si>
    <t>Karolína Cucová</t>
  </si>
  <si>
    <t>Ještěrky Branka u Opavy</t>
  </si>
  <si>
    <t>Natálie Supová</t>
  </si>
  <si>
    <t>Kristýna Jakoubková</t>
  </si>
  <si>
    <t>Adina Baranayová</t>
  </si>
  <si>
    <t>Kateřina Školníková</t>
  </si>
  <si>
    <t>Erika Hendrychová</t>
  </si>
  <si>
    <t>Sólo JUNIORKY A (BATON)</t>
  </si>
  <si>
    <t>Anežka Lučová</t>
  </si>
  <si>
    <t>Bára Sobková</t>
  </si>
  <si>
    <t>Dominika Schoberová</t>
  </si>
  <si>
    <t>Laura Kasperlíková</t>
  </si>
  <si>
    <t>Laura Riedlová</t>
  </si>
  <si>
    <t>Natálie Dittrichová</t>
  </si>
  <si>
    <t>Nikola Kosydarová</t>
  </si>
  <si>
    <t>Veronika Kašparová</t>
  </si>
  <si>
    <t>Viktorie Štverková</t>
  </si>
  <si>
    <t>Michaela Olšoková</t>
  </si>
  <si>
    <t>Zuzana Nguyenová</t>
  </si>
  <si>
    <t>Sólo SENIORKY mladší B (BATON)</t>
  </si>
  <si>
    <t>Natálie Bartková</t>
  </si>
  <si>
    <t>Karolína Šemberová</t>
  </si>
  <si>
    <t>Sabina Valchařová</t>
  </si>
  <si>
    <t>Eliška Pejchlová</t>
  </si>
  <si>
    <t>Dominika Šikulová</t>
  </si>
  <si>
    <t>Sabina Vysloužilová</t>
  </si>
  <si>
    <t>Nela Kacálková</t>
  </si>
  <si>
    <t>Sólo SENIORKY starší B (BATON)</t>
  </si>
  <si>
    <t>Zuzana Macečková</t>
  </si>
  <si>
    <t>Vendula Nykšová</t>
  </si>
  <si>
    <t>Kateřina Adamczyková</t>
  </si>
  <si>
    <t>Gabriela Volná</t>
  </si>
  <si>
    <t>Eva Neprašová</t>
  </si>
  <si>
    <t>Aneta Šišková</t>
  </si>
  <si>
    <t>Lucie Gulová</t>
  </si>
  <si>
    <t>Adéla Malantíková</t>
  </si>
  <si>
    <t xml:space="preserve">Kateřina Konetzná </t>
  </si>
  <si>
    <t>Sólo SENIORKY A (BATON)</t>
  </si>
  <si>
    <t>Nikola Ondřejová</t>
  </si>
  <si>
    <t>Natálie Sonnková</t>
  </si>
  <si>
    <t>Kristýna Kánová</t>
  </si>
  <si>
    <t>Helena Nguyenová</t>
  </si>
  <si>
    <t>Aneta Kováříková</t>
  </si>
  <si>
    <t>Adéla Petrskovská</t>
  </si>
  <si>
    <t>Sólo KADETKY 2BAT</t>
  </si>
  <si>
    <t>Eliška Chalupská</t>
  </si>
  <si>
    <t>Sólo JUNIORKY 2BAT</t>
  </si>
  <si>
    <t>Tereza Galuszová</t>
  </si>
  <si>
    <t>Eliška Coufalová</t>
  </si>
  <si>
    <t>Sólo SENIORKY 2BAT</t>
  </si>
  <si>
    <t>Natálie Hupková</t>
  </si>
  <si>
    <t>Kateřina Konetzná</t>
  </si>
  <si>
    <t>Michaela Steculová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</si>
</sst>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</cellXfs>
  <cellStyles count="1">
    <cellStyle name="normální" xfId="0" builtinId="0"/>
  </cellStyles>
  <dxfs count="18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34578910123" displayName="Tabulka134578910123" ref="A2:J6" headerRowCount="0" totalsRowShown="0" headerRowDxfId="181" dataDxfId="180">
  <tableColumns count="10">
    <tableColumn id="1" name="Start.číslo" dataDxfId="179"/>
    <tableColumn id="2" name="Sloupec2" dataDxfId="178"/>
    <tableColumn id="3" name="Sloupec3" dataDxfId="177"/>
    <tableColumn id="4" name="Sloupec4" dataDxfId="176"/>
    <tableColumn id="5" name="Sloupec5" dataDxfId="175"/>
    <tableColumn id="6" name="Sloupec6" dataDxfId="174"/>
    <tableColumn id="7" name="Sloupec7" dataDxfId="173"/>
    <tableColumn id="8" name="Sloupec8" dataDxfId="172"/>
    <tableColumn id="9" name="Sloupec9" dataDxfId="171"/>
    <tableColumn id="11" name="Sloupec1" headerRowDxfId="170" dataDxfId="16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ulka13457891012311" displayName="Tabulka13457891012311" ref="A134:J143" headerRowCount="0" totalsRowShown="0" headerRowDxfId="64" dataDxfId="63">
  <tableColumns count="10">
    <tableColumn id="1" name="Start.číslo" dataDxfId="62"/>
    <tableColumn id="2" name="Sloupec2" dataDxfId="61"/>
    <tableColumn id="3" name="Sloupec3" dataDxfId="60"/>
    <tableColumn id="4" name="Sloupec4" dataDxfId="59"/>
    <tableColumn id="5" name="Sloupec5" dataDxfId="58"/>
    <tableColumn id="6" name="Sloupec6" dataDxfId="57"/>
    <tableColumn id="7" name="Sloupec7" dataDxfId="56"/>
    <tableColumn id="8" name="Sloupec8" dataDxfId="55"/>
    <tableColumn id="9" name="Sloupec9" dataDxfId="54"/>
    <tableColumn id="11" name="Sloupec1" headerRowDxfId="53" dataDxfId="5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ulka13457891012312" displayName="Tabulka13457891012312" ref="A146:J152" headerRowCount="0" totalsRowShown="0" headerRowDxfId="51" dataDxfId="50">
  <tableColumns count="10">
    <tableColumn id="1" name="Start.číslo" dataDxfId="49"/>
    <tableColumn id="2" name="Sloupec2" dataDxfId="48"/>
    <tableColumn id="3" name="Sloupec3" dataDxfId="47"/>
    <tableColumn id="4" name="Sloupec4" dataDxfId="46"/>
    <tableColumn id="5" name="Sloupec5" dataDxfId="45"/>
    <tableColumn id="6" name="Sloupec6" dataDxfId="44"/>
    <tableColumn id="7" name="Sloupec7" dataDxfId="43"/>
    <tableColumn id="8" name="Sloupec8" dataDxfId="42"/>
    <tableColumn id="9" name="Sloupec9" dataDxfId="41"/>
    <tableColumn id="11" name="Sloupec1" headerRowDxfId="40" dataDxfId="3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ulka13457891012313" displayName="Tabulka13457891012313" ref="A167:J169" headerRowCount="0" totalsRowShown="0" headerRowDxfId="38" dataDxfId="37">
  <tableColumns count="10">
    <tableColumn id="1" name="Start.číslo" dataDxfId="36"/>
    <tableColumn id="2" name="Sloupec2" dataDxfId="35"/>
    <tableColumn id="3" name="Sloupec3" dataDxfId="34"/>
    <tableColumn id="4" name="Sloupec4" dataDxfId="33"/>
    <tableColumn id="5" name="Sloupec5" dataDxfId="32"/>
    <tableColumn id="6" name="Sloupec6" dataDxfId="31"/>
    <tableColumn id="7" name="Sloupec7" dataDxfId="30"/>
    <tableColumn id="8" name="Sloupec8" dataDxfId="29"/>
    <tableColumn id="9" name="Sloupec9" dataDxfId="28"/>
    <tableColumn id="11" name="Sloupec1" headerRowDxfId="27" dataDxfId="2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ulka13457891012314" displayName="Tabulka13457891012314" ref="A172:J176" headerRowCount="0" totalsRowShown="0" headerRowDxfId="25" dataDxfId="24">
  <tableColumns count="10">
    <tableColumn id="1" name="Start.číslo" dataDxfId="23"/>
    <tableColumn id="2" name="Sloupec2" dataDxfId="22"/>
    <tableColumn id="3" name="Sloupec3" dataDxfId="21"/>
    <tableColumn id="4" name="Sloupec4" dataDxfId="20"/>
    <tableColumn id="5" name="Sloupec5" dataDxfId="19"/>
    <tableColumn id="6" name="Sloupec6" dataDxfId="18"/>
    <tableColumn id="7" name="Sloupec7" dataDxfId="17"/>
    <tableColumn id="8" name="Sloupec8" dataDxfId="16"/>
    <tableColumn id="9" name="Sloupec9" dataDxfId="15"/>
    <tableColumn id="11" name="Sloupec1" headerRowDxfId="14" dataDxfId="13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ulka13457891012315" displayName="Tabulka13457891012315" ref="A179:J185" headerRowCount="0" totalsRowShown="0" headerRowDxfId="12" dataDxfId="11">
  <tableColumns count="10">
    <tableColumn id="1" name="Start.číslo" dataDxfId="10"/>
    <tableColumn id="2" name="Sloupec2" dataDxfId="9"/>
    <tableColumn id="3" name="Sloupec3" dataDxfId="8"/>
    <tableColumn id="4" name="Sloupec4" dataDxfId="7"/>
    <tableColumn id="5" name="Sloupec5" dataDxfId="6"/>
    <tableColumn id="6" name="Sloupec6" dataDxfId="5"/>
    <tableColumn id="7" name="Sloupec7" dataDxfId="4"/>
    <tableColumn id="8" name="Sloupec8" dataDxfId="3"/>
    <tableColumn id="9" name="Sloupec9" dataDxfId="2"/>
    <tableColumn id="11" name="Sloupec1" headerRowDxfId="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1345789101233" displayName="Tabulka1345789101233" ref="A9:J21" headerRowCount="0" totalsRowShown="0" headerRowDxfId="168" dataDxfId="167">
  <tableColumns count="10">
    <tableColumn id="1" name="Start.číslo" dataDxfId="166"/>
    <tableColumn id="2" name="Sloupec2" dataDxfId="165"/>
    <tableColumn id="3" name="Sloupec3" dataDxfId="164"/>
    <tableColumn id="4" name="Sloupec4" dataDxfId="163"/>
    <tableColumn id="5" name="Sloupec5" dataDxfId="162"/>
    <tableColumn id="6" name="Sloupec6" dataDxfId="161"/>
    <tableColumn id="7" name="Sloupec7" dataDxfId="160"/>
    <tableColumn id="8" name="Sloupec8" dataDxfId="159"/>
    <tableColumn id="9" name="Sloupec9" dataDxfId="158"/>
    <tableColumn id="11" name="Sloupec1" headerRowDxfId="157" dataDxfId="15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ulka1345789101234" displayName="Tabulka1345789101234" ref="A24:J32" headerRowCount="0" totalsRowShown="0" headerRowDxfId="155" dataDxfId="154">
  <tableColumns count="10">
    <tableColumn id="1" name="Start.číslo" dataDxfId="153"/>
    <tableColumn id="2" name="Sloupec2" dataDxfId="152"/>
    <tableColumn id="3" name="Sloupec3" dataDxfId="151"/>
    <tableColumn id="4" name="Sloupec4" dataDxfId="150"/>
    <tableColumn id="5" name="Sloupec5" dataDxfId="149"/>
    <tableColumn id="6" name="Sloupec6" dataDxfId="148"/>
    <tableColumn id="7" name="Sloupec7" dataDxfId="147"/>
    <tableColumn id="8" name="Sloupec8" dataDxfId="146"/>
    <tableColumn id="9" name="Sloupec9" dataDxfId="145"/>
    <tableColumn id="11" name="Sloupec1" headerRowDxfId="144" dataDxfId="1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ulka1345789101235" displayName="Tabulka1345789101235" ref="A35:J44" headerRowCount="0" totalsRowShown="0" headerRowDxfId="142" dataDxfId="141">
  <tableColumns count="10">
    <tableColumn id="1" name="Start.číslo" dataDxfId="140"/>
    <tableColumn id="2" name="Sloupec2" dataDxfId="139"/>
    <tableColumn id="3" name="Sloupec3" dataDxfId="138"/>
    <tableColumn id="4" name="Sloupec4" dataDxfId="137"/>
    <tableColumn id="5" name="Sloupec5" dataDxfId="136"/>
    <tableColumn id="6" name="Sloupec6" dataDxfId="135"/>
    <tableColumn id="7" name="Sloupec7" dataDxfId="134"/>
    <tableColumn id="8" name="Sloupec8" dataDxfId="133"/>
    <tableColumn id="9" name="Sloupec9" dataDxfId="132"/>
    <tableColumn id="11" name="Sloupec1" headerRowDxfId="131" dataDxfId="13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ulka1345789101236" displayName="Tabulka1345789101236" ref="A47:J57" headerRowCount="0" totalsRowShown="0" headerRowDxfId="129" dataDxfId="128">
  <tableColumns count="10">
    <tableColumn id="1" name="Start.číslo" dataDxfId="127"/>
    <tableColumn id="2" name="Sloupec2" dataDxfId="126"/>
    <tableColumn id="3" name="Sloupec3" dataDxfId="125"/>
    <tableColumn id="4" name="Sloupec4" dataDxfId="124"/>
    <tableColumn id="5" name="Sloupec5" dataDxfId="123"/>
    <tableColumn id="6" name="Sloupec6" dataDxfId="122"/>
    <tableColumn id="7" name="Sloupec7" dataDxfId="121"/>
    <tableColumn id="8" name="Sloupec8" dataDxfId="120"/>
    <tableColumn id="9" name="Sloupec9" dataDxfId="119"/>
    <tableColumn id="11" name="Sloupec1" headerRowDxfId="118" dataDxfId="11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ulka1345789101237" displayName="Tabulka1345789101237" ref="A68:J78" headerRowCount="0" totalsRowShown="0" headerRowDxfId="116" dataDxfId="115">
  <tableColumns count="10">
    <tableColumn id="1" name="Start.číslo" dataDxfId="114"/>
    <tableColumn id="2" name="Sloupec2" dataDxfId="113"/>
    <tableColumn id="3" name="Sloupec3" dataDxfId="112"/>
    <tableColumn id="4" name="Sloupec4" dataDxfId="111"/>
    <tableColumn id="5" name="Sloupec5" dataDxfId="110"/>
    <tableColumn id="6" name="Sloupec6" dataDxfId="109"/>
    <tableColumn id="7" name="Sloupec7" dataDxfId="108"/>
    <tableColumn id="8" name="Sloupec8" dataDxfId="107"/>
    <tableColumn id="9" name="Sloupec9" dataDxfId="106"/>
    <tableColumn id="11" name="Sloupec1" headerRowDxfId="105" dataDxfId="10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ulka1345789101238" displayName="Tabulka1345789101238" ref="A81:J89" headerRowCount="0" totalsRowShown="0" headerRowDxfId="103" dataDxfId="102">
  <tableColumns count="10">
    <tableColumn id="1" name="Start.číslo" dataDxfId="101"/>
    <tableColumn id="2" name="Sloupec2" dataDxfId="100"/>
    <tableColumn id="3" name="Sloupec3" dataDxfId="99"/>
    <tableColumn id="4" name="Sloupec4" dataDxfId="98"/>
    <tableColumn id="5" name="Sloupec5" dataDxfId="97"/>
    <tableColumn id="6" name="Sloupec6" dataDxfId="96"/>
    <tableColumn id="7" name="Sloupec7" dataDxfId="95"/>
    <tableColumn id="8" name="Sloupec8" dataDxfId="94"/>
    <tableColumn id="9" name="Sloupec9" dataDxfId="93"/>
    <tableColumn id="11" name="Sloupec1" headerRowDxfId="92" dataDxfId="9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ulka1345789101239" displayName="Tabulka1345789101239" ref="A101:J112" headerRowCount="0" totalsRowShown="0" headerRowDxfId="90" dataDxfId="89">
  <tableColumns count="10">
    <tableColumn id="1" name="Start.číslo" dataDxfId="88"/>
    <tableColumn id="2" name="Sloupec2" dataDxfId="87"/>
    <tableColumn id="3" name="Sloupec3" dataDxfId="86"/>
    <tableColumn id="4" name="Sloupec4" dataDxfId="85"/>
    <tableColumn id="5" name="Sloupec5" dataDxfId="84"/>
    <tableColumn id="6" name="Sloupec6" dataDxfId="83"/>
    <tableColumn id="7" name="Sloupec7" dataDxfId="82"/>
    <tableColumn id="8" name="Sloupec8" dataDxfId="81"/>
    <tableColumn id="9" name="Sloupec9" dataDxfId="80"/>
    <tableColumn id="11" name="Sloupec1" headerRowDxfId="79" dataDxfId="7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ulka13457891012310" displayName="Tabulka13457891012310" ref="A115:J122" headerRowCount="0" totalsRowShown="0" headerRowDxfId="77" dataDxfId="76">
  <tableColumns count="10">
    <tableColumn id="1" name="Start.číslo" dataDxfId="75"/>
    <tableColumn id="2" name="Sloupec2" dataDxfId="74"/>
    <tableColumn id="3" name="Sloupec3" dataDxfId="73"/>
    <tableColumn id="4" name="Sloupec4" dataDxfId="72"/>
    <tableColumn id="5" name="Sloupec5" dataDxfId="71"/>
    <tableColumn id="6" name="Sloupec6" dataDxfId="70"/>
    <tableColumn id="7" name="Sloupec7" dataDxfId="69"/>
    <tableColumn id="8" name="Sloupec8" dataDxfId="68"/>
    <tableColumn id="9" name="Sloupec9" dataDxfId="67"/>
    <tableColumn id="11" name="Sloupec1" headerRowDxfId="66" dataDxfId="6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topLeftCell="A164" workbookViewId="0">
      <selection activeCell="A166" sqref="A166:J185"/>
    </sheetView>
  </sheetViews>
  <sheetFormatPr defaultRowHeight="15"/>
  <cols>
    <col min="2" max="2" width="27.5703125" customWidth="1"/>
    <col min="3" max="3" width="19" customWidth="1"/>
  </cols>
  <sheetData>
    <row r="1" spans="1:10">
      <c r="B1" s="5" t="s">
        <v>10</v>
      </c>
    </row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>
      <c r="A3" s="2">
        <v>1</v>
      </c>
      <c r="B3" s="3" t="s">
        <v>11</v>
      </c>
      <c r="C3" s="4" t="s">
        <v>12</v>
      </c>
      <c r="D3" s="2">
        <v>6</v>
      </c>
      <c r="E3" s="2">
        <v>5.2</v>
      </c>
      <c r="F3" s="2">
        <v>4</v>
      </c>
      <c r="G3" s="2">
        <v>6.8</v>
      </c>
      <c r="H3" s="2">
        <v>4.5</v>
      </c>
      <c r="I3" s="1">
        <f>Tabulka134578910123[[#This Row],[Sloupec8]]+Tabulka134578910123[[#This Row],[Sloupec7]]+Tabulka134578910123[[#This Row],[Sloupec6]]+Tabulka134578910123[[#This Row],[Sloupec5]]+Tabulka134578910123[[#This Row],[Sloupec4]]</f>
        <v>26.5</v>
      </c>
      <c r="J3" s="2">
        <v>4</v>
      </c>
    </row>
    <row r="4" spans="1:10">
      <c r="A4" s="2">
        <v>2</v>
      </c>
      <c r="B4" s="3" t="s">
        <v>13</v>
      </c>
      <c r="C4" s="4" t="s">
        <v>14</v>
      </c>
      <c r="D4" s="2">
        <v>7</v>
      </c>
      <c r="E4" s="2">
        <v>6.5</v>
      </c>
      <c r="F4" s="2">
        <v>5</v>
      </c>
      <c r="G4" s="2">
        <v>7.4</v>
      </c>
      <c r="H4" s="2">
        <v>6</v>
      </c>
      <c r="I4" s="1">
        <f>Tabulka134578910123[[#This Row],[Sloupec8]]+Tabulka134578910123[[#This Row],[Sloupec7]]+Tabulka134578910123[[#This Row],[Sloupec6]]+Tabulka134578910123[[#This Row],[Sloupec5]]+Tabulka134578910123[[#This Row],[Sloupec4]]</f>
        <v>31.9</v>
      </c>
      <c r="J4" s="2">
        <v>1</v>
      </c>
    </row>
    <row r="5" spans="1:10">
      <c r="A5" s="2">
        <v>3</v>
      </c>
      <c r="B5" s="3" t="s">
        <v>15</v>
      </c>
      <c r="C5" s="4" t="s">
        <v>16</v>
      </c>
      <c r="D5" s="2">
        <v>6</v>
      </c>
      <c r="E5" s="2">
        <v>6</v>
      </c>
      <c r="F5" s="2">
        <v>4.3</v>
      </c>
      <c r="G5" s="2">
        <v>7.3</v>
      </c>
      <c r="H5" s="2">
        <v>4</v>
      </c>
      <c r="I5" s="1">
        <f>Tabulka134578910123[[#This Row],[Sloupec8]]+Tabulka134578910123[[#This Row],[Sloupec7]]+Tabulka134578910123[[#This Row],[Sloupec6]]+Tabulka134578910123[[#This Row],[Sloupec5]]+Tabulka134578910123[[#This Row],[Sloupec4]]</f>
        <v>27.6</v>
      </c>
      <c r="J5" s="2">
        <v>3</v>
      </c>
    </row>
    <row r="6" spans="1:10">
      <c r="A6" s="2">
        <v>4</v>
      </c>
      <c r="B6" s="3" t="s">
        <v>17</v>
      </c>
      <c r="C6" s="4" t="s">
        <v>18</v>
      </c>
      <c r="D6" s="2">
        <v>7</v>
      </c>
      <c r="E6" s="2">
        <v>6.8</v>
      </c>
      <c r="F6" s="2">
        <v>5</v>
      </c>
      <c r="G6" s="2">
        <v>7.4</v>
      </c>
      <c r="H6" s="2">
        <v>5.5</v>
      </c>
      <c r="I6" s="1">
        <f>Tabulka134578910123[[#This Row],[Sloupec8]]+Tabulka134578910123[[#This Row],[Sloupec7]]+Tabulka134578910123[[#This Row],[Sloupec6]]+Tabulka134578910123[[#This Row],[Sloupec5]]+Tabulka134578910123[[#This Row],[Sloupec4]]</f>
        <v>31.7</v>
      </c>
      <c r="J6" s="2">
        <v>2</v>
      </c>
    </row>
    <row r="8" spans="1:10">
      <c r="B8" s="5" t="s">
        <v>19</v>
      </c>
    </row>
    <row r="9" spans="1:10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10">
      <c r="A10" s="2">
        <v>1</v>
      </c>
      <c r="B10" s="3" t="s">
        <v>20</v>
      </c>
      <c r="C10" s="4" t="s">
        <v>21</v>
      </c>
      <c r="D10" s="2">
        <v>7.7</v>
      </c>
      <c r="E10" s="2">
        <v>8</v>
      </c>
      <c r="F10" s="2">
        <v>5</v>
      </c>
      <c r="G10" s="2">
        <v>7.6</v>
      </c>
      <c r="H10" s="2">
        <v>6.5</v>
      </c>
      <c r="I10" s="1">
        <f>Tabulka1345789101233[[#This Row],[Sloupec8]]+Tabulka1345789101233[[#This Row],[Sloupec7]]+Tabulka1345789101233[[#This Row],[Sloupec6]]+Tabulka1345789101233[[#This Row],[Sloupec5]]+Tabulka1345789101233[[#This Row],[Sloupec4]]</f>
        <v>34.800000000000004</v>
      </c>
      <c r="J10" s="2">
        <v>3</v>
      </c>
    </row>
    <row r="11" spans="1:10">
      <c r="A11" s="2">
        <v>2</v>
      </c>
      <c r="B11" s="3" t="s">
        <v>22</v>
      </c>
      <c r="C11" s="4" t="s">
        <v>23</v>
      </c>
      <c r="D11" s="2">
        <v>6</v>
      </c>
      <c r="E11" s="2">
        <v>6</v>
      </c>
      <c r="F11" s="2">
        <v>5.5</v>
      </c>
      <c r="G11" s="2">
        <v>6.5</v>
      </c>
      <c r="H11" s="2">
        <v>4.3</v>
      </c>
      <c r="I11" s="1">
        <f>Tabulka1345789101233[[#This Row],[Sloupec8]]+Tabulka1345789101233[[#This Row],[Sloupec7]]+Tabulka1345789101233[[#This Row],[Sloupec6]]+Tabulka1345789101233[[#This Row],[Sloupec5]]+Tabulka1345789101233[[#This Row],[Sloupec4]]</f>
        <v>28.3</v>
      </c>
      <c r="J11" s="2">
        <v>9</v>
      </c>
    </row>
    <row r="12" spans="1:10">
      <c r="A12" s="2">
        <v>3</v>
      </c>
      <c r="B12" s="3" t="s">
        <v>24</v>
      </c>
      <c r="C12" s="4" t="s">
        <v>25</v>
      </c>
      <c r="D12" s="2">
        <v>6</v>
      </c>
      <c r="E12" s="2">
        <v>6.2</v>
      </c>
      <c r="F12" s="2">
        <v>5.2</v>
      </c>
      <c r="G12" s="2">
        <v>6</v>
      </c>
      <c r="H12" s="2">
        <v>4</v>
      </c>
      <c r="I12" s="1">
        <f>Tabulka1345789101233[[#This Row],[Sloupec8]]+Tabulka1345789101233[[#This Row],[Sloupec7]]+Tabulka1345789101233[[#This Row],[Sloupec6]]+Tabulka1345789101233[[#This Row],[Sloupec5]]+Tabulka1345789101233[[#This Row],[Sloupec4]]</f>
        <v>27.4</v>
      </c>
      <c r="J12" s="2">
        <v>10</v>
      </c>
    </row>
    <row r="13" spans="1:10">
      <c r="A13" s="2">
        <v>4</v>
      </c>
      <c r="B13" s="3" t="s">
        <v>26</v>
      </c>
      <c r="C13" s="4" t="s">
        <v>27</v>
      </c>
      <c r="D13" s="2">
        <v>7.5</v>
      </c>
      <c r="E13" s="2">
        <v>7.2</v>
      </c>
      <c r="F13" s="2">
        <v>6.5</v>
      </c>
      <c r="G13" s="2">
        <v>7.2</v>
      </c>
      <c r="H13" s="2">
        <v>5.5</v>
      </c>
      <c r="I13" s="1">
        <f>Tabulka1345789101233[[#This Row],[Sloupec8]]+Tabulka1345789101233[[#This Row],[Sloupec7]]+Tabulka1345789101233[[#This Row],[Sloupec6]]+Tabulka1345789101233[[#This Row],[Sloupec5]]+Tabulka1345789101233[[#This Row],[Sloupec4]]</f>
        <v>33.9</v>
      </c>
      <c r="J13" s="2">
        <v>4</v>
      </c>
    </row>
    <row r="14" spans="1:10">
      <c r="A14" s="2">
        <v>5</v>
      </c>
      <c r="B14" s="3" t="s">
        <v>28</v>
      </c>
      <c r="C14" s="4" t="s">
        <v>29</v>
      </c>
      <c r="D14" s="2">
        <v>6.1</v>
      </c>
      <c r="E14" s="2">
        <v>6.9</v>
      </c>
      <c r="F14" s="2">
        <v>6.2</v>
      </c>
      <c r="G14" s="2">
        <v>6.8</v>
      </c>
      <c r="H14" s="2">
        <v>5.3</v>
      </c>
      <c r="I14" s="1">
        <f>Tabulka1345789101233[[#This Row],[Sloupec8]]+Tabulka1345789101233[[#This Row],[Sloupec7]]+Tabulka1345789101233[[#This Row],[Sloupec6]]+Tabulka1345789101233[[#This Row],[Sloupec5]]+Tabulka1345789101233[[#This Row],[Sloupec4]]</f>
        <v>31.300000000000004</v>
      </c>
      <c r="J14" s="2">
        <v>6</v>
      </c>
    </row>
    <row r="15" spans="1:10">
      <c r="A15" s="2">
        <v>6</v>
      </c>
      <c r="B15" s="3" t="s">
        <v>30</v>
      </c>
      <c r="C15" s="4" t="s">
        <v>23</v>
      </c>
      <c r="D15" s="2">
        <v>6.2</v>
      </c>
      <c r="E15" s="2">
        <v>6.5</v>
      </c>
      <c r="F15" s="2">
        <v>6</v>
      </c>
      <c r="G15" s="2">
        <v>7</v>
      </c>
      <c r="H15" s="2">
        <v>6</v>
      </c>
      <c r="I15" s="1">
        <f>Tabulka1345789101233[[#This Row],[Sloupec8]]+Tabulka1345789101233[[#This Row],[Sloupec7]]+Tabulka1345789101233[[#This Row],[Sloupec6]]+Tabulka1345789101233[[#This Row],[Sloupec5]]+Tabulka1345789101233[[#This Row],[Sloupec4]]</f>
        <v>31.7</v>
      </c>
      <c r="J15" s="2">
        <v>5</v>
      </c>
    </row>
    <row r="16" spans="1:10">
      <c r="A16" s="2">
        <v>7</v>
      </c>
      <c r="B16" s="3" t="s">
        <v>31</v>
      </c>
      <c r="C16" s="4" t="s">
        <v>18</v>
      </c>
      <c r="D16" s="2">
        <v>7.9</v>
      </c>
      <c r="E16" s="2">
        <v>8.3000000000000007</v>
      </c>
      <c r="F16" s="2">
        <v>6.7</v>
      </c>
      <c r="G16" s="2">
        <v>7.6</v>
      </c>
      <c r="H16" s="2">
        <v>8</v>
      </c>
      <c r="I16" s="1">
        <f>Tabulka1345789101233[[#This Row],[Sloupec8]]+Tabulka1345789101233[[#This Row],[Sloupec7]]+Tabulka1345789101233[[#This Row],[Sloupec6]]+Tabulka1345789101233[[#This Row],[Sloupec5]]+Tabulka1345789101233[[#This Row],[Sloupec4]]</f>
        <v>38.5</v>
      </c>
      <c r="J16" s="2">
        <v>1</v>
      </c>
    </row>
    <row r="17" spans="1:10">
      <c r="A17" s="2">
        <v>8</v>
      </c>
      <c r="B17" s="3" t="s">
        <v>32</v>
      </c>
      <c r="C17" s="4" t="s">
        <v>27</v>
      </c>
      <c r="D17" s="2">
        <v>7.5</v>
      </c>
      <c r="E17" s="2">
        <v>7.6</v>
      </c>
      <c r="F17" s="2">
        <v>6.5</v>
      </c>
      <c r="G17" s="2">
        <v>7.5</v>
      </c>
      <c r="H17" s="2">
        <v>8.5</v>
      </c>
      <c r="I17" s="1">
        <f>Tabulka1345789101233[[#This Row],[Sloupec8]]+Tabulka1345789101233[[#This Row],[Sloupec7]]+Tabulka1345789101233[[#This Row],[Sloupec6]]+Tabulka1345789101233[[#This Row],[Sloupec5]]+Tabulka1345789101233[[#This Row],[Sloupec4]]</f>
        <v>37.6</v>
      </c>
      <c r="J17" s="2">
        <v>2</v>
      </c>
    </row>
    <row r="18" spans="1:10">
      <c r="A18" s="2">
        <v>9</v>
      </c>
      <c r="B18" s="3" t="s">
        <v>33</v>
      </c>
      <c r="C18" s="4" t="s">
        <v>34</v>
      </c>
      <c r="D18" s="2">
        <v>6.1</v>
      </c>
      <c r="E18" s="2">
        <v>6.5</v>
      </c>
      <c r="F18" s="2">
        <v>6</v>
      </c>
      <c r="G18" s="2">
        <v>6.8</v>
      </c>
      <c r="H18" s="2">
        <v>3.5</v>
      </c>
      <c r="I18" s="1">
        <f>Tabulka1345789101233[[#This Row],[Sloupec8]]+Tabulka1345789101233[[#This Row],[Sloupec7]]+Tabulka1345789101233[[#This Row],[Sloupec6]]+Tabulka1345789101233[[#This Row],[Sloupec5]]+Tabulka1345789101233[[#This Row],[Sloupec4]]</f>
        <v>28.9</v>
      </c>
      <c r="J18" s="2">
        <v>8</v>
      </c>
    </row>
    <row r="19" spans="1:10">
      <c r="A19" s="2">
        <v>10</v>
      </c>
      <c r="B19" s="3" t="s">
        <v>35</v>
      </c>
      <c r="C19" s="4" t="s">
        <v>12</v>
      </c>
      <c r="D19" s="2">
        <v>5.8</v>
      </c>
      <c r="E19" s="2">
        <v>5.7</v>
      </c>
      <c r="F19" s="2">
        <v>4</v>
      </c>
      <c r="G19" s="2">
        <v>6.2</v>
      </c>
      <c r="H19" s="2">
        <v>3</v>
      </c>
      <c r="I19" s="1">
        <f>Tabulka1345789101233[[#This Row],[Sloupec8]]+Tabulka1345789101233[[#This Row],[Sloupec7]]+Tabulka1345789101233[[#This Row],[Sloupec6]]+Tabulka1345789101233[[#This Row],[Sloupec5]]+Tabulka1345789101233[[#This Row],[Sloupec4]]</f>
        <v>24.7</v>
      </c>
      <c r="J19" s="2">
        <v>11</v>
      </c>
    </row>
    <row r="20" spans="1:10">
      <c r="A20" s="2">
        <v>11</v>
      </c>
      <c r="B20" s="3" t="s">
        <v>36</v>
      </c>
      <c r="C20" s="4" t="s">
        <v>27</v>
      </c>
      <c r="D20" s="2">
        <v>7.6</v>
      </c>
      <c r="E20" s="2">
        <v>7.5</v>
      </c>
      <c r="F20" s="2">
        <v>6.7</v>
      </c>
      <c r="G20" s="2">
        <v>7.7</v>
      </c>
      <c r="H20" s="2">
        <v>9</v>
      </c>
      <c r="I20" s="1">
        <f>Tabulka1345789101233[[#This Row],[Sloupec8]]+Tabulka1345789101233[[#This Row],[Sloupec7]]+Tabulka1345789101233[[#This Row],[Sloupec6]]+Tabulka1345789101233[[#This Row],[Sloupec5]]+Tabulka1345789101233[[#This Row],[Sloupec4]]</f>
        <v>38.5</v>
      </c>
      <c r="J20" s="2">
        <v>1</v>
      </c>
    </row>
    <row r="21" spans="1:10">
      <c r="A21" s="2">
        <v>12</v>
      </c>
      <c r="B21" s="3" t="s">
        <v>37</v>
      </c>
      <c r="C21" s="4" t="s">
        <v>16</v>
      </c>
      <c r="D21" s="2">
        <v>6.2</v>
      </c>
      <c r="E21" s="2">
        <v>7.6</v>
      </c>
      <c r="F21" s="2">
        <v>6</v>
      </c>
      <c r="G21" s="2">
        <v>6.7</v>
      </c>
      <c r="H21" s="2">
        <v>4.5</v>
      </c>
      <c r="I21" s="1">
        <f>Tabulka1345789101233[[#This Row],[Sloupec8]]+Tabulka1345789101233[[#This Row],[Sloupec7]]+Tabulka1345789101233[[#This Row],[Sloupec6]]+Tabulka1345789101233[[#This Row],[Sloupec5]]+Tabulka1345789101233[[#This Row],[Sloupec4]]</f>
        <v>30.999999999999996</v>
      </c>
      <c r="J21" s="2">
        <v>7</v>
      </c>
    </row>
    <row r="23" spans="1:10">
      <c r="B23" s="5" t="s">
        <v>38</v>
      </c>
    </row>
    <row r="24" spans="1:10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</row>
    <row r="25" spans="1:10">
      <c r="A25" s="2">
        <v>1</v>
      </c>
      <c r="B25" s="3" t="s">
        <v>39</v>
      </c>
      <c r="C25" s="4" t="s">
        <v>40</v>
      </c>
      <c r="D25" s="2">
        <v>6.1</v>
      </c>
      <c r="E25" s="2">
        <v>6.5</v>
      </c>
      <c r="F25" s="2">
        <v>5</v>
      </c>
      <c r="G25" s="2">
        <v>6.7</v>
      </c>
      <c r="H25" s="2">
        <v>5</v>
      </c>
      <c r="I25" s="1">
        <f>Tabulka1345789101234[[#This Row],[Sloupec8]]+Tabulka1345789101234[[#This Row],[Sloupec7]]+Tabulka1345789101234[[#This Row],[Sloupec6]]+Tabulka1345789101234[[#This Row],[Sloupec5]]+Tabulka1345789101234[[#This Row],[Sloupec4]]</f>
        <v>29.299999999999997</v>
      </c>
      <c r="J25" s="2">
        <v>6</v>
      </c>
    </row>
    <row r="26" spans="1:10">
      <c r="A26" s="2">
        <v>2</v>
      </c>
      <c r="B26" s="3" t="s">
        <v>41</v>
      </c>
      <c r="C26" s="4" t="s">
        <v>25</v>
      </c>
      <c r="D26" s="2">
        <v>6</v>
      </c>
      <c r="E26" s="2">
        <v>6.3</v>
      </c>
      <c r="F26" s="2">
        <v>5.5</v>
      </c>
      <c r="G26" s="2">
        <v>6.1</v>
      </c>
      <c r="H26" s="2">
        <v>4</v>
      </c>
      <c r="I26" s="1">
        <f>Tabulka1345789101234[[#This Row],[Sloupec8]]+Tabulka1345789101234[[#This Row],[Sloupec7]]+Tabulka1345789101234[[#This Row],[Sloupec6]]+Tabulka1345789101234[[#This Row],[Sloupec5]]+Tabulka1345789101234[[#This Row],[Sloupec4]]</f>
        <v>27.9</v>
      </c>
      <c r="J26" s="2">
        <v>7</v>
      </c>
    </row>
    <row r="27" spans="1:10">
      <c r="A27" s="2">
        <v>3</v>
      </c>
      <c r="B27" s="3" t="s">
        <v>42</v>
      </c>
      <c r="C27" s="4" t="s">
        <v>27</v>
      </c>
      <c r="D27" s="2">
        <v>7.6</v>
      </c>
      <c r="E27" s="2">
        <v>7.9</v>
      </c>
      <c r="F27" s="2">
        <v>6.2</v>
      </c>
      <c r="G27" s="2">
        <v>7.8</v>
      </c>
      <c r="H27" s="2">
        <v>9</v>
      </c>
      <c r="I27" s="1">
        <f>Tabulka1345789101234[[#This Row],[Sloupec8]]+Tabulka1345789101234[[#This Row],[Sloupec7]]+Tabulka1345789101234[[#This Row],[Sloupec6]]+Tabulka1345789101234[[#This Row],[Sloupec5]]+Tabulka1345789101234[[#This Row],[Sloupec4]]</f>
        <v>38.5</v>
      </c>
      <c r="J27" s="2">
        <v>2</v>
      </c>
    </row>
    <row r="28" spans="1:10">
      <c r="A28" s="2">
        <v>4</v>
      </c>
      <c r="B28" s="3" t="s">
        <v>43</v>
      </c>
      <c r="C28" s="4" t="s">
        <v>23</v>
      </c>
      <c r="D28" s="2">
        <v>6.6</v>
      </c>
      <c r="E28" s="2">
        <v>6.6</v>
      </c>
      <c r="F28" s="2">
        <v>6</v>
      </c>
      <c r="G28" s="2">
        <v>7.1</v>
      </c>
      <c r="H28" s="2">
        <v>5.6</v>
      </c>
      <c r="I28" s="1">
        <f>Tabulka1345789101234[[#This Row],[Sloupec8]]+Tabulka1345789101234[[#This Row],[Sloupec7]]+Tabulka1345789101234[[#This Row],[Sloupec6]]+Tabulka1345789101234[[#This Row],[Sloupec5]]+Tabulka1345789101234[[#This Row],[Sloupec4]]</f>
        <v>31.9</v>
      </c>
      <c r="J28" s="2">
        <v>3</v>
      </c>
    </row>
    <row r="29" spans="1:10">
      <c r="A29" s="2">
        <v>5</v>
      </c>
      <c r="B29" s="3" t="s">
        <v>44</v>
      </c>
      <c r="C29" s="4" t="s">
        <v>34</v>
      </c>
      <c r="D29" s="2"/>
      <c r="E29" s="2"/>
      <c r="F29" s="2"/>
      <c r="G29" s="2"/>
      <c r="H29" s="2"/>
      <c r="I29" s="1">
        <f>Tabulka1345789101234[[#This Row],[Sloupec8]]+Tabulka1345789101234[[#This Row],[Sloupec7]]+Tabulka1345789101234[[#This Row],[Sloupec6]]+Tabulka1345789101234[[#This Row],[Sloupec5]]+Tabulka1345789101234[[#This Row],[Sloupec4]]</f>
        <v>0</v>
      </c>
      <c r="J29" s="2"/>
    </row>
    <row r="30" spans="1:10">
      <c r="A30" s="2">
        <v>6</v>
      </c>
      <c r="B30" s="3" t="s">
        <v>45</v>
      </c>
      <c r="C30" s="4" t="s">
        <v>16</v>
      </c>
      <c r="D30" s="2">
        <v>6.5</v>
      </c>
      <c r="E30" s="2">
        <v>7.1</v>
      </c>
      <c r="F30" s="2">
        <v>5.5</v>
      </c>
      <c r="G30" s="2">
        <v>6.8</v>
      </c>
      <c r="H30" s="2">
        <v>4.5</v>
      </c>
      <c r="I30" s="1">
        <f>Tabulka1345789101234[[#This Row],[Sloupec8]]+Tabulka1345789101234[[#This Row],[Sloupec7]]+Tabulka1345789101234[[#This Row],[Sloupec6]]+Tabulka1345789101234[[#This Row],[Sloupec5]]+Tabulka1345789101234[[#This Row],[Sloupec4]]</f>
        <v>30.4</v>
      </c>
      <c r="J30" s="2">
        <v>4</v>
      </c>
    </row>
    <row r="31" spans="1:10">
      <c r="A31" s="2">
        <v>7</v>
      </c>
      <c r="B31" s="3" t="s">
        <v>46</v>
      </c>
      <c r="C31" s="4" t="s">
        <v>23</v>
      </c>
      <c r="D31" s="2">
        <v>6.4</v>
      </c>
      <c r="E31" s="2">
        <v>7.3</v>
      </c>
      <c r="F31" s="2">
        <v>5.5</v>
      </c>
      <c r="G31" s="2">
        <v>6.3</v>
      </c>
      <c r="H31" s="2">
        <v>4</v>
      </c>
      <c r="I31" s="1">
        <f>Tabulka1345789101234[[#This Row],[Sloupec8]]+Tabulka1345789101234[[#This Row],[Sloupec7]]+Tabulka1345789101234[[#This Row],[Sloupec6]]+Tabulka1345789101234[[#This Row],[Sloupec5]]+Tabulka1345789101234[[#This Row],[Sloupec4]]</f>
        <v>29.5</v>
      </c>
      <c r="J31" s="2">
        <v>5</v>
      </c>
    </row>
    <row r="32" spans="1:10">
      <c r="A32" s="2">
        <v>8</v>
      </c>
      <c r="B32" s="3" t="s">
        <v>47</v>
      </c>
      <c r="C32" s="4" t="s">
        <v>27</v>
      </c>
      <c r="D32" s="2">
        <v>7.6</v>
      </c>
      <c r="E32" s="2">
        <v>8.1</v>
      </c>
      <c r="F32" s="2">
        <v>7</v>
      </c>
      <c r="G32" s="2">
        <v>7.9</v>
      </c>
      <c r="H32" s="2">
        <v>8</v>
      </c>
      <c r="I32" s="1">
        <f>Tabulka1345789101234[[#This Row],[Sloupec8]]+Tabulka1345789101234[[#This Row],[Sloupec7]]+Tabulka1345789101234[[#This Row],[Sloupec6]]+Tabulka1345789101234[[#This Row],[Sloupec5]]+Tabulka1345789101234[[#This Row],[Sloupec4]]</f>
        <v>38.6</v>
      </c>
      <c r="J32" s="2">
        <v>1</v>
      </c>
    </row>
    <row r="34" spans="1:10">
      <c r="B34" s="5" t="s">
        <v>48</v>
      </c>
    </row>
    <row r="35" spans="1:10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</row>
    <row r="36" spans="1:10">
      <c r="A36" s="2">
        <v>1</v>
      </c>
      <c r="B36" s="3" t="s">
        <v>49</v>
      </c>
      <c r="C36" s="4" t="s">
        <v>21</v>
      </c>
      <c r="D36" s="2">
        <v>7.7</v>
      </c>
      <c r="E36" s="2">
        <v>8.9</v>
      </c>
      <c r="F36" s="2">
        <v>5</v>
      </c>
      <c r="G36" s="2">
        <v>7.7</v>
      </c>
      <c r="H36" s="2">
        <v>5.3</v>
      </c>
      <c r="I36" s="1">
        <f>Tabulka1345789101235[[#This Row],[Sloupec8]]+Tabulka1345789101235[[#This Row],[Sloupec7]]+Tabulka1345789101235[[#This Row],[Sloupec6]]+Tabulka1345789101235[[#This Row],[Sloupec5]]+Tabulka1345789101235[[#This Row],[Sloupec4]]</f>
        <v>34.6</v>
      </c>
      <c r="J36" s="2">
        <v>3</v>
      </c>
    </row>
    <row r="37" spans="1:10">
      <c r="A37" s="2">
        <v>2</v>
      </c>
      <c r="B37" s="3" t="s">
        <v>50</v>
      </c>
      <c r="C37" s="4" t="s">
        <v>18</v>
      </c>
      <c r="D37" s="2">
        <v>7.5</v>
      </c>
      <c r="E37" s="2">
        <v>8.5</v>
      </c>
      <c r="F37" s="2">
        <v>4.8</v>
      </c>
      <c r="G37" s="2">
        <v>7.2</v>
      </c>
      <c r="H37" s="2">
        <v>5.5</v>
      </c>
      <c r="I37" s="1">
        <f>Tabulka1345789101235[[#This Row],[Sloupec8]]+Tabulka1345789101235[[#This Row],[Sloupec7]]+Tabulka1345789101235[[#This Row],[Sloupec6]]+Tabulka1345789101235[[#This Row],[Sloupec5]]+Tabulka1345789101235[[#This Row],[Sloupec4]]</f>
        <v>33.5</v>
      </c>
      <c r="J37" s="2">
        <v>5</v>
      </c>
    </row>
    <row r="38" spans="1:10">
      <c r="A38" s="2">
        <v>3</v>
      </c>
      <c r="B38" s="3" t="s">
        <v>51</v>
      </c>
      <c r="C38" s="4" t="s">
        <v>52</v>
      </c>
      <c r="D38" s="2">
        <v>7.4</v>
      </c>
      <c r="E38" s="2">
        <v>8.3000000000000007</v>
      </c>
      <c r="F38" s="2">
        <v>4.8</v>
      </c>
      <c r="G38" s="2">
        <v>8.1999999999999993</v>
      </c>
      <c r="H38" s="2">
        <v>9</v>
      </c>
      <c r="I38" s="1">
        <f>Tabulka1345789101235[[#This Row],[Sloupec8]]+Tabulka1345789101235[[#This Row],[Sloupec7]]+Tabulka1345789101235[[#This Row],[Sloupec6]]+Tabulka1345789101235[[#This Row],[Sloupec5]]+Tabulka1345789101235[[#This Row],[Sloupec4]]</f>
        <v>37.700000000000003</v>
      </c>
      <c r="J38" s="2">
        <v>1</v>
      </c>
    </row>
    <row r="39" spans="1:10">
      <c r="A39" s="2">
        <v>4</v>
      </c>
      <c r="B39" s="3" t="s">
        <v>53</v>
      </c>
      <c r="C39" s="4" t="s">
        <v>23</v>
      </c>
      <c r="D39" s="2">
        <v>6.9</v>
      </c>
      <c r="E39" s="2">
        <v>7.4</v>
      </c>
      <c r="F39" s="2">
        <v>6</v>
      </c>
      <c r="G39" s="2">
        <v>7</v>
      </c>
      <c r="H39" s="2">
        <v>6.5</v>
      </c>
      <c r="I39" s="1">
        <f>Tabulka1345789101235[[#This Row],[Sloupec8]]+Tabulka1345789101235[[#This Row],[Sloupec7]]+Tabulka1345789101235[[#This Row],[Sloupec6]]+Tabulka1345789101235[[#This Row],[Sloupec5]]+Tabulka1345789101235[[#This Row],[Sloupec4]]</f>
        <v>33.799999999999997</v>
      </c>
      <c r="J39" s="2">
        <v>4</v>
      </c>
    </row>
    <row r="40" spans="1:10">
      <c r="A40" s="2">
        <v>5</v>
      </c>
      <c r="B40" s="3" t="s">
        <v>57</v>
      </c>
      <c r="C40" s="4" t="s">
        <v>58</v>
      </c>
      <c r="D40" s="2">
        <v>7.1</v>
      </c>
      <c r="E40" s="2">
        <v>7.7</v>
      </c>
      <c r="F40" s="2">
        <v>5.5</v>
      </c>
      <c r="G40" s="2">
        <v>7.2</v>
      </c>
      <c r="H40" s="2">
        <v>5.8</v>
      </c>
      <c r="I40" s="1">
        <f>Tabulka1345789101235[[#This Row],[Sloupec8]]+Tabulka1345789101235[[#This Row],[Sloupec7]]+Tabulka1345789101235[[#This Row],[Sloupec6]]+Tabulka1345789101235[[#This Row],[Sloupec5]]+Tabulka1345789101235[[#This Row],[Sloupec4]]</f>
        <v>33.299999999999997</v>
      </c>
      <c r="J40" s="2">
        <v>6</v>
      </c>
    </row>
    <row r="41" spans="1:10">
      <c r="A41" s="2">
        <v>6</v>
      </c>
      <c r="B41" s="3" t="s">
        <v>54</v>
      </c>
      <c r="C41" s="4" t="s">
        <v>55</v>
      </c>
      <c r="D41" s="2"/>
      <c r="E41" s="2"/>
      <c r="F41" s="2"/>
      <c r="G41" s="2"/>
      <c r="H41" s="2"/>
      <c r="I41" s="1">
        <f>Tabulka1345789101235[[#This Row],[Sloupec8]]+Tabulka1345789101235[[#This Row],[Sloupec7]]+Tabulka1345789101235[[#This Row],[Sloupec6]]+Tabulka1345789101235[[#This Row],[Sloupec5]]+Tabulka1345789101235[[#This Row],[Sloupec4]]</f>
        <v>0</v>
      </c>
      <c r="J41" s="2"/>
    </row>
    <row r="42" spans="1:10">
      <c r="A42" s="2">
        <v>7</v>
      </c>
      <c r="B42" s="3" t="s">
        <v>56</v>
      </c>
      <c r="C42" s="4" t="s">
        <v>21</v>
      </c>
      <c r="D42" s="2">
        <v>8.1</v>
      </c>
      <c r="E42" s="2">
        <v>8.6999999999999993</v>
      </c>
      <c r="F42" s="2">
        <v>6</v>
      </c>
      <c r="G42" s="2">
        <v>7.7</v>
      </c>
      <c r="H42" s="2">
        <v>7</v>
      </c>
      <c r="I42" s="1">
        <f>Tabulka1345789101235[[#This Row],[Sloupec8]]+Tabulka1345789101235[[#This Row],[Sloupec7]]+Tabulka1345789101235[[#This Row],[Sloupec6]]+Tabulka1345789101235[[#This Row],[Sloupec5]]+Tabulka1345789101235[[#This Row],[Sloupec4]]</f>
        <v>37.5</v>
      </c>
      <c r="J42" s="2">
        <v>2</v>
      </c>
    </row>
    <row r="43" spans="1:10">
      <c r="A43" s="2">
        <v>8</v>
      </c>
      <c r="B43" s="3" t="s">
        <v>59</v>
      </c>
      <c r="C43" s="4" t="s">
        <v>12</v>
      </c>
      <c r="D43" s="2">
        <v>6.9</v>
      </c>
      <c r="E43" s="2">
        <v>7.5</v>
      </c>
      <c r="F43" s="2">
        <v>5.5</v>
      </c>
      <c r="G43" s="2">
        <v>7</v>
      </c>
      <c r="H43" s="2">
        <v>5</v>
      </c>
      <c r="I43" s="1">
        <f>Tabulka1345789101235[[#This Row],[Sloupec8]]+Tabulka1345789101235[[#This Row],[Sloupec7]]+Tabulka1345789101235[[#This Row],[Sloupec6]]+Tabulka1345789101235[[#This Row],[Sloupec5]]+Tabulka1345789101235[[#This Row],[Sloupec4]]</f>
        <v>31.9</v>
      </c>
      <c r="J43" s="2">
        <v>8</v>
      </c>
    </row>
    <row r="44" spans="1:10">
      <c r="A44" s="2">
        <v>9</v>
      </c>
      <c r="B44" s="3" t="s">
        <v>60</v>
      </c>
      <c r="C44" s="4" t="s">
        <v>14</v>
      </c>
      <c r="D44" s="2">
        <v>7</v>
      </c>
      <c r="E44" s="2">
        <v>7.8</v>
      </c>
      <c r="F44" s="2">
        <v>5.5</v>
      </c>
      <c r="G44" s="2">
        <v>7.2</v>
      </c>
      <c r="H44" s="2">
        <v>4.5</v>
      </c>
      <c r="I44" s="1">
        <f>Tabulka1345789101235[[#This Row],[Sloupec8]]+Tabulka1345789101235[[#This Row],[Sloupec7]]+Tabulka1345789101235[[#This Row],[Sloupec6]]+Tabulka1345789101235[[#This Row],[Sloupec5]]+Tabulka1345789101235[[#This Row],[Sloupec4]]</f>
        <v>32</v>
      </c>
      <c r="J44" s="2">
        <v>7</v>
      </c>
    </row>
    <row r="46" spans="1:10">
      <c r="B46" s="5" t="s">
        <v>61</v>
      </c>
    </row>
    <row r="47" spans="1:10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</row>
    <row r="48" spans="1:10">
      <c r="A48" s="2">
        <v>1</v>
      </c>
      <c r="B48" s="3" t="s">
        <v>62</v>
      </c>
      <c r="C48" s="4" t="s">
        <v>63</v>
      </c>
      <c r="D48" s="2">
        <v>8.9</v>
      </c>
      <c r="E48" s="2">
        <v>9.4</v>
      </c>
      <c r="F48" s="2">
        <v>7.5</v>
      </c>
      <c r="G48" s="2">
        <v>8.5</v>
      </c>
      <c r="H48" s="2">
        <v>6</v>
      </c>
      <c r="I48" s="1">
        <f>Tabulka1345789101236[[#This Row],[Sloupec8]]+Tabulka1345789101236[[#This Row],[Sloupec7]]+Tabulka1345789101236[[#This Row],[Sloupec6]]+Tabulka1345789101236[[#This Row],[Sloupec5]]+Tabulka1345789101236[[#This Row],[Sloupec4]]</f>
        <v>40.299999999999997</v>
      </c>
      <c r="J48" s="2">
        <v>5</v>
      </c>
    </row>
    <row r="49" spans="1:10">
      <c r="A49" s="2">
        <v>2</v>
      </c>
      <c r="B49" s="3" t="s">
        <v>64</v>
      </c>
      <c r="C49" s="4" t="s">
        <v>18</v>
      </c>
      <c r="D49" s="2">
        <v>9.1999999999999993</v>
      </c>
      <c r="E49" s="2">
        <v>9.5</v>
      </c>
      <c r="F49" s="2">
        <v>7.8</v>
      </c>
      <c r="G49" s="2">
        <v>8.1</v>
      </c>
      <c r="H49" s="2">
        <v>9.5</v>
      </c>
      <c r="I49" s="1">
        <f>Tabulka1345789101236[[#This Row],[Sloupec8]]+Tabulka1345789101236[[#This Row],[Sloupec7]]+Tabulka1345789101236[[#This Row],[Sloupec6]]+Tabulka1345789101236[[#This Row],[Sloupec5]]+Tabulka1345789101236[[#This Row],[Sloupec4]]</f>
        <v>44.100000000000009</v>
      </c>
      <c r="J49" s="2">
        <v>1</v>
      </c>
    </row>
    <row r="50" spans="1:10">
      <c r="A50" s="2">
        <v>3</v>
      </c>
      <c r="B50" s="3" t="s">
        <v>65</v>
      </c>
      <c r="C50" s="4" t="s">
        <v>14</v>
      </c>
      <c r="D50" s="2">
        <v>7.5</v>
      </c>
      <c r="E50" s="2">
        <v>7.8</v>
      </c>
      <c r="F50" s="2">
        <v>5.5</v>
      </c>
      <c r="G50" s="2">
        <v>7</v>
      </c>
      <c r="H50" s="2">
        <v>7</v>
      </c>
      <c r="I50" s="1">
        <f>Tabulka1345789101236[[#This Row],[Sloupec8]]+Tabulka1345789101236[[#This Row],[Sloupec7]]+Tabulka1345789101236[[#This Row],[Sloupec6]]+Tabulka1345789101236[[#This Row],[Sloupec5]]+Tabulka1345789101236[[#This Row],[Sloupec4]]</f>
        <v>34.799999999999997</v>
      </c>
      <c r="J50" s="2">
        <v>9</v>
      </c>
    </row>
    <row r="51" spans="1:10">
      <c r="A51" s="2">
        <v>4</v>
      </c>
      <c r="B51" s="3" t="s">
        <v>66</v>
      </c>
      <c r="C51" s="4" t="s">
        <v>27</v>
      </c>
      <c r="D51" s="2">
        <v>8.8000000000000007</v>
      </c>
      <c r="E51" s="2">
        <v>8.8000000000000007</v>
      </c>
      <c r="F51" s="2">
        <v>8</v>
      </c>
      <c r="G51" s="2">
        <v>8.3000000000000007</v>
      </c>
      <c r="H51" s="2">
        <v>10</v>
      </c>
      <c r="I51" s="1">
        <f>Tabulka1345789101236[[#This Row],[Sloupec8]]+Tabulka1345789101236[[#This Row],[Sloupec7]]+Tabulka1345789101236[[#This Row],[Sloupec6]]+Tabulka1345789101236[[#This Row],[Sloupec5]]+Tabulka1345789101236[[#This Row],[Sloupec4]]</f>
        <v>43.900000000000006</v>
      </c>
      <c r="J51" s="2">
        <v>2</v>
      </c>
    </row>
    <row r="52" spans="1:10">
      <c r="A52" s="2">
        <v>5</v>
      </c>
      <c r="B52" s="3" t="s">
        <v>67</v>
      </c>
      <c r="C52" s="4" t="s">
        <v>63</v>
      </c>
      <c r="D52" s="2"/>
      <c r="E52" s="2"/>
      <c r="F52" s="2"/>
      <c r="G52" s="2"/>
      <c r="H52" s="2"/>
      <c r="I52" s="1">
        <f>Tabulka1345789101236[[#This Row],[Sloupec8]]+Tabulka1345789101236[[#This Row],[Sloupec7]]+Tabulka1345789101236[[#This Row],[Sloupec6]]+Tabulka1345789101236[[#This Row],[Sloupec5]]+Tabulka1345789101236[[#This Row],[Sloupec4]]</f>
        <v>0</v>
      </c>
      <c r="J52" s="2"/>
    </row>
    <row r="53" spans="1:10">
      <c r="A53" s="2">
        <v>6</v>
      </c>
      <c r="B53" s="3" t="s">
        <v>68</v>
      </c>
      <c r="C53" s="4" t="s">
        <v>63</v>
      </c>
      <c r="D53" s="2">
        <v>8</v>
      </c>
      <c r="E53" s="2">
        <v>9</v>
      </c>
      <c r="F53" s="2">
        <v>6</v>
      </c>
      <c r="G53" s="2">
        <v>7.9</v>
      </c>
      <c r="H53" s="2">
        <v>7</v>
      </c>
      <c r="I53" s="1">
        <f>Tabulka1345789101236[[#This Row],[Sloupec8]]+Tabulka1345789101236[[#This Row],[Sloupec7]]+Tabulka1345789101236[[#This Row],[Sloupec6]]+Tabulka1345789101236[[#This Row],[Sloupec5]]+Tabulka1345789101236[[#This Row],[Sloupec4]]</f>
        <v>37.9</v>
      </c>
      <c r="J53" s="2">
        <v>7</v>
      </c>
    </row>
    <row r="54" spans="1:10">
      <c r="A54" s="2">
        <v>7</v>
      </c>
      <c r="B54" s="3" t="s">
        <v>69</v>
      </c>
      <c r="C54" s="4" t="s">
        <v>14</v>
      </c>
      <c r="D54" s="2">
        <v>7.9</v>
      </c>
      <c r="E54" s="2">
        <v>8.6</v>
      </c>
      <c r="F54" s="2">
        <v>6.2</v>
      </c>
      <c r="G54" s="2">
        <v>8.1999999999999993</v>
      </c>
      <c r="H54" s="2">
        <v>9</v>
      </c>
      <c r="I54" s="1">
        <f>Tabulka1345789101236[[#This Row],[Sloupec8]]+Tabulka1345789101236[[#This Row],[Sloupec7]]+Tabulka1345789101236[[#This Row],[Sloupec6]]+Tabulka1345789101236[[#This Row],[Sloupec5]]+Tabulka1345789101236[[#This Row],[Sloupec4]]</f>
        <v>39.9</v>
      </c>
      <c r="J54" s="2">
        <v>6</v>
      </c>
    </row>
    <row r="55" spans="1:10">
      <c r="A55" s="2">
        <v>8</v>
      </c>
      <c r="B55" s="3" t="s">
        <v>70</v>
      </c>
      <c r="C55" s="4" t="s">
        <v>18</v>
      </c>
      <c r="D55" s="2">
        <v>8.1</v>
      </c>
      <c r="E55" s="2">
        <v>8.9</v>
      </c>
      <c r="F55" s="2">
        <v>6.5</v>
      </c>
      <c r="G55" s="2">
        <v>8.1</v>
      </c>
      <c r="H55" s="2">
        <v>9.5</v>
      </c>
      <c r="I55" s="1">
        <f>Tabulka1345789101236[[#This Row],[Sloupec8]]+Tabulka1345789101236[[#This Row],[Sloupec7]]+Tabulka1345789101236[[#This Row],[Sloupec6]]+Tabulka1345789101236[[#This Row],[Sloupec5]]+Tabulka1345789101236[[#This Row],[Sloupec4]]</f>
        <v>41.1</v>
      </c>
      <c r="J55" s="2">
        <v>4</v>
      </c>
    </row>
    <row r="56" spans="1:10">
      <c r="A56" s="2">
        <v>9</v>
      </c>
      <c r="B56" s="3" t="s">
        <v>71</v>
      </c>
      <c r="C56" s="4" t="s">
        <v>21</v>
      </c>
      <c r="D56" s="2">
        <v>8.8000000000000007</v>
      </c>
      <c r="E56" s="2">
        <v>8.5</v>
      </c>
      <c r="F56" s="2">
        <v>6</v>
      </c>
      <c r="G56" s="2">
        <v>8</v>
      </c>
      <c r="H56" s="2">
        <v>6.3</v>
      </c>
      <c r="I56" s="1">
        <f>Tabulka1345789101236[[#This Row],[Sloupec8]]+Tabulka1345789101236[[#This Row],[Sloupec7]]+Tabulka1345789101236[[#This Row],[Sloupec6]]+Tabulka1345789101236[[#This Row],[Sloupec5]]+Tabulka1345789101236[[#This Row],[Sloupec4]]</f>
        <v>37.6</v>
      </c>
      <c r="J56" s="2">
        <v>8</v>
      </c>
    </row>
    <row r="57" spans="1:10">
      <c r="A57" s="2">
        <v>10</v>
      </c>
      <c r="B57" s="3" t="s">
        <v>72</v>
      </c>
      <c r="C57" s="4" t="s">
        <v>27</v>
      </c>
      <c r="D57" s="2">
        <v>8.9</v>
      </c>
      <c r="E57" s="2">
        <v>8.9</v>
      </c>
      <c r="F57" s="2">
        <v>7.5</v>
      </c>
      <c r="G57" s="2">
        <v>8.5</v>
      </c>
      <c r="H57" s="2">
        <v>10</v>
      </c>
      <c r="I57" s="1">
        <f>Tabulka1345789101236[[#This Row],[Sloupec8]]+Tabulka1345789101236[[#This Row],[Sloupec7]]+Tabulka1345789101236[[#This Row],[Sloupec6]]+Tabulka1345789101236[[#This Row],[Sloupec5]]+Tabulka1345789101236[[#This Row],[Sloupec4]]</f>
        <v>43.8</v>
      </c>
      <c r="J57" s="2">
        <v>3</v>
      </c>
    </row>
    <row r="67" spans="1:10">
      <c r="B67" s="5" t="s">
        <v>73</v>
      </c>
    </row>
    <row r="68" spans="1:10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  <c r="H68" s="1" t="s">
        <v>7</v>
      </c>
      <c r="I68" s="1" t="s">
        <v>8</v>
      </c>
      <c r="J68" s="1" t="s">
        <v>9</v>
      </c>
    </row>
    <row r="69" spans="1:10">
      <c r="A69" s="2">
        <v>1</v>
      </c>
      <c r="B69" s="3" t="s">
        <v>74</v>
      </c>
      <c r="C69" s="4" t="s">
        <v>25</v>
      </c>
      <c r="D69" s="2">
        <v>6.8</v>
      </c>
      <c r="E69" s="2">
        <v>6.9</v>
      </c>
      <c r="F69" s="2">
        <v>5</v>
      </c>
      <c r="G69" s="2">
        <v>6.2</v>
      </c>
      <c r="H69" s="2">
        <v>4.3</v>
      </c>
      <c r="I69" s="1">
        <f>Tabulka1345789101237[[#This Row],[Sloupec8]]+Tabulka1345789101237[[#This Row],[Sloupec7]]+Tabulka1345789101237[[#This Row],[Sloupec6]]+Tabulka1345789101237[[#This Row],[Sloupec5]]+Tabulka1345789101237[[#This Row],[Sloupec4]]</f>
        <v>29.2</v>
      </c>
      <c r="J69" s="2">
        <v>9</v>
      </c>
    </row>
    <row r="70" spans="1:10">
      <c r="A70" s="2">
        <v>2</v>
      </c>
      <c r="B70" s="3" t="s">
        <v>75</v>
      </c>
      <c r="C70" s="4" t="s">
        <v>58</v>
      </c>
      <c r="D70" s="2">
        <v>7.8</v>
      </c>
      <c r="E70" s="2">
        <v>8.3000000000000007</v>
      </c>
      <c r="F70" s="2">
        <v>5.5</v>
      </c>
      <c r="G70" s="2">
        <v>7.1</v>
      </c>
      <c r="H70" s="2">
        <v>8</v>
      </c>
      <c r="I70" s="1">
        <f>Tabulka1345789101237[[#This Row],[Sloupec8]]+Tabulka1345789101237[[#This Row],[Sloupec7]]+Tabulka1345789101237[[#This Row],[Sloupec6]]+Tabulka1345789101237[[#This Row],[Sloupec5]]+Tabulka1345789101237[[#This Row],[Sloupec4]]</f>
        <v>36.700000000000003</v>
      </c>
      <c r="J70" s="2">
        <v>3</v>
      </c>
    </row>
    <row r="71" spans="1:10">
      <c r="A71" s="2">
        <v>3</v>
      </c>
      <c r="B71" s="3" t="s">
        <v>76</v>
      </c>
      <c r="C71" s="4" t="s">
        <v>52</v>
      </c>
      <c r="D71" s="2">
        <v>7.4</v>
      </c>
      <c r="E71" s="2">
        <v>8</v>
      </c>
      <c r="F71" s="2">
        <v>5.2</v>
      </c>
      <c r="G71" s="2">
        <v>8.1</v>
      </c>
      <c r="H71" s="2">
        <v>6</v>
      </c>
      <c r="I71" s="1">
        <f>Tabulka1345789101237[[#This Row],[Sloupec8]]+Tabulka1345789101237[[#This Row],[Sloupec7]]+Tabulka1345789101237[[#This Row],[Sloupec6]]+Tabulka1345789101237[[#This Row],[Sloupec5]]+Tabulka1345789101237[[#This Row],[Sloupec4]]</f>
        <v>34.700000000000003</v>
      </c>
      <c r="J71" s="2">
        <v>4</v>
      </c>
    </row>
    <row r="72" spans="1:10">
      <c r="A72" s="2">
        <v>4</v>
      </c>
      <c r="B72" s="3" t="s">
        <v>77</v>
      </c>
      <c r="C72" s="4" t="s">
        <v>34</v>
      </c>
      <c r="D72" s="2">
        <v>7</v>
      </c>
      <c r="E72" s="2">
        <v>7.8</v>
      </c>
      <c r="F72" s="2">
        <v>5</v>
      </c>
      <c r="G72" s="2">
        <v>7.4</v>
      </c>
      <c r="H72" s="2">
        <v>4</v>
      </c>
      <c r="I72" s="1">
        <f>Tabulka1345789101237[[#This Row],[Sloupec8]]+Tabulka1345789101237[[#This Row],[Sloupec7]]+Tabulka1345789101237[[#This Row],[Sloupec6]]+Tabulka1345789101237[[#This Row],[Sloupec5]]+Tabulka1345789101237[[#This Row],[Sloupec4]]</f>
        <v>31.2</v>
      </c>
      <c r="J72" s="2">
        <v>6</v>
      </c>
    </row>
    <row r="73" spans="1:10">
      <c r="A73" s="2">
        <v>5</v>
      </c>
      <c r="B73" s="3" t="s">
        <v>78</v>
      </c>
      <c r="C73" s="4" t="s">
        <v>79</v>
      </c>
      <c r="D73" s="2">
        <v>8.3000000000000007</v>
      </c>
      <c r="E73" s="2">
        <v>8.6999999999999993</v>
      </c>
      <c r="F73" s="2">
        <v>5.8</v>
      </c>
      <c r="G73" s="2">
        <v>8.1999999999999993</v>
      </c>
      <c r="H73" s="2">
        <v>7.3</v>
      </c>
      <c r="I73" s="1">
        <f>Tabulka1345789101237[[#This Row],[Sloupec8]]+Tabulka1345789101237[[#This Row],[Sloupec7]]+Tabulka1345789101237[[#This Row],[Sloupec6]]+Tabulka1345789101237[[#This Row],[Sloupec5]]+Tabulka1345789101237[[#This Row],[Sloupec4]]</f>
        <v>38.299999999999997</v>
      </c>
      <c r="J73" s="2">
        <v>2</v>
      </c>
    </row>
    <row r="74" spans="1:10">
      <c r="A74" s="2">
        <v>6</v>
      </c>
      <c r="B74" s="3" t="s">
        <v>80</v>
      </c>
      <c r="C74" s="4" t="s">
        <v>52</v>
      </c>
      <c r="D74" s="2">
        <v>7.9</v>
      </c>
      <c r="E74" s="2">
        <v>8.6</v>
      </c>
      <c r="F74" s="2">
        <v>6</v>
      </c>
      <c r="G74" s="2">
        <v>8.5</v>
      </c>
      <c r="H74" s="2">
        <v>7.8</v>
      </c>
      <c r="I74" s="1">
        <f>Tabulka1345789101237[[#This Row],[Sloupec8]]+Tabulka1345789101237[[#This Row],[Sloupec7]]+Tabulka1345789101237[[#This Row],[Sloupec6]]+Tabulka1345789101237[[#This Row],[Sloupec5]]+Tabulka1345789101237[[#This Row],[Sloupec4]]</f>
        <v>38.799999999999997</v>
      </c>
      <c r="J74" s="2">
        <v>1</v>
      </c>
    </row>
    <row r="75" spans="1:10">
      <c r="A75" s="2">
        <v>7</v>
      </c>
      <c r="B75" s="3" t="s">
        <v>81</v>
      </c>
      <c r="C75" s="4" t="s">
        <v>23</v>
      </c>
      <c r="D75" s="2">
        <v>6.9</v>
      </c>
      <c r="E75" s="2">
        <v>7.6</v>
      </c>
      <c r="F75" s="2">
        <v>6.2</v>
      </c>
      <c r="G75" s="2">
        <v>7.3</v>
      </c>
      <c r="H75" s="2">
        <v>6.5</v>
      </c>
      <c r="I75" s="1">
        <f>Tabulka1345789101237[[#This Row],[Sloupec8]]+Tabulka1345789101237[[#This Row],[Sloupec7]]+Tabulka1345789101237[[#This Row],[Sloupec6]]+Tabulka1345789101237[[#This Row],[Sloupec5]]+Tabulka1345789101237[[#This Row],[Sloupec4]]</f>
        <v>34.5</v>
      </c>
      <c r="J75" s="2">
        <v>5</v>
      </c>
    </row>
    <row r="76" spans="1:10">
      <c r="A76" s="2">
        <v>8</v>
      </c>
      <c r="B76" s="3" t="s">
        <v>82</v>
      </c>
      <c r="C76" s="4" t="s">
        <v>34</v>
      </c>
      <c r="D76" s="2">
        <v>6.4</v>
      </c>
      <c r="E76" s="2">
        <v>7.1</v>
      </c>
      <c r="F76" s="2">
        <v>5</v>
      </c>
      <c r="G76" s="2">
        <v>5.8</v>
      </c>
      <c r="H76" s="2">
        <v>4</v>
      </c>
      <c r="I76" s="1">
        <f>Tabulka1345789101237[[#This Row],[Sloupec8]]+Tabulka1345789101237[[#This Row],[Sloupec7]]+Tabulka1345789101237[[#This Row],[Sloupec6]]+Tabulka1345789101237[[#This Row],[Sloupec5]]+Tabulka1345789101237[[#This Row],[Sloupec4]]</f>
        <v>28.299999999999997</v>
      </c>
      <c r="J76" s="2">
        <v>10</v>
      </c>
    </row>
    <row r="77" spans="1:10">
      <c r="A77" s="2">
        <v>9</v>
      </c>
      <c r="B77" s="3" t="s">
        <v>83</v>
      </c>
      <c r="C77" s="4" t="s">
        <v>23</v>
      </c>
      <c r="D77" s="2">
        <v>6.5</v>
      </c>
      <c r="E77" s="2">
        <v>7.2</v>
      </c>
      <c r="F77" s="2">
        <v>5.5</v>
      </c>
      <c r="G77" s="2">
        <v>6.9</v>
      </c>
      <c r="H77" s="2">
        <v>4.5</v>
      </c>
      <c r="I77" s="1">
        <f>Tabulka1345789101237[[#This Row],[Sloupec8]]+Tabulka1345789101237[[#This Row],[Sloupec7]]+Tabulka1345789101237[[#This Row],[Sloupec6]]+Tabulka1345789101237[[#This Row],[Sloupec5]]+Tabulka1345789101237[[#This Row],[Sloupec4]]</f>
        <v>30.599999999999998</v>
      </c>
      <c r="J77" s="2">
        <v>8</v>
      </c>
    </row>
    <row r="78" spans="1:10">
      <c r="A78" s="2">
        <v>10</v>
      </c>
      <c r="B78" s="3" t="s">
        <v>84</v>
      </c>
      <c r="C78" s="4" t="s">
        <v>12</v>
      </c>
      <c r="D78" s="2">
        <v>6.9</v>
      </c>
      <c r="E78" s="2">
        <v>7.7</v>
      </c>
      <c r="F78" s="2">
        <v>5.5</v>
      </c>
      <c r="G78" s="2">
        <v>7.2</v>
      </c>
      <c r="H78" s="2">
        <v>3.5</v>
      </c>
      <c r="I78" s="1">
        <f>Tabulka1345789101237[[#This Row],[Sloupec8]]+Tabulka1345789101237[[#This Row],[Sloupec7]]+Tabulka1345789101237[[#This Row],[Sloupec6]]+Tabulka1345789101237[[#This Row],[Sloupec5]]+Tabulka1345789101237[[#This Row],[Sloupec4]]</f>
        <v>30.799999999999997</v>
      </c>
      <c r="J78" s="2">
        <v>7</v>
      </c>
    </row>
    <row r="80" spans="1:10">
      <c r="B80" s="5" t="s">
        <v>85</v>
      </c>
    </row>
    <row r="81" spans="1:10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8</v>
      </c>
      <c r="J81" s="1" t="s">
        <v>9</v>
      </c>
    </row>
    <row r="82" spans="1:10">
      <c r="A82" s="2">
        <v>1</v>
      </c>
      <c r="B82" s="3" t="s">
        <v>86</v>
      </c>
      <c r="C82" s="4" t="s">
        <v>87</v>
      </c>
      <c r="D82" s="2">
        <v>7.3</v>
      </c>
      <c r="E82" s="2">
        <v>8.1999999999999993</v>
      </c>
      <c r="F82" s="2">
        <v>6</v>
      </c>
      <c r="G82" s="2">
        <v>7.3</v>
      </c>
      <c r="H82" s="2">
        <v>6</v>
      </c>
      <c r="I82" s="1">
        <f>Tabulka1345789101238[[#This Row],[Sloupec8]]+Tabulka1345789101238[[#This Row],[Sloupec7]]+Tabulka1345789101238[[#This Row],[Sloupec6]]+Tabulka1345789101238[[#This Row],[Sloupec5]]+Tabulka1345789101238[[#This Row],[Sloupec4]]</f>
        <v>34.799999999999997</v>
      </c>
      <c r="J82" s="2">
        <v>6</v>
      </c>
    </row>
    <row r="83" spans="1:10">
      <c r="A83" s="2">
        <v>2</v>
      </c>
      <c r="B83" s="3" t="s">
        <v>88</v>
      </c>
      <c r="C83" s="4" t="s">
        <v>34</v>
      </c>
      <c r="D83" s="2">
        <v>6.7</v>
      </c>
      <c r="E83" s="2">
        <v>6</v>
      </c>
      <c r="F83" s="2">
        <v>4</v>
      </c>
      <c r="G83" s="2">
        <v>6</v>
      </c>
      <c r="H83" s="2">
        <v>2</v>
      </c>
      <c r="I83" s="1">
        <f>Tabulka1345789101238[[#This Row],[Sloupec8]]+Tabulka1345789101238[[#This Row],[Sloupec7]]+Tabulka1345789101238[[#This Row],[Sloupec6]]+Tabulka1345789101238[[#This Row],[Sloupec5]]+Tabulka1345789101238[[#This Row],[Sloupec4]]</f>
        <v>24.7</v>
      </c>
      <c r="J83" s="2">
        <v>8</v>
      </c>
    </row>
    <row r="84" spans="1:10">
      <c r="A84" s="2">
        <v>3</v>
      </c>
      <c r="B84" s="3" t="s">
        <v>89</v>
      </c>
      <c r="C84" s="4" t="s">
        <v>90</v>
      </c>
      <c r="D84" s="2">
        <v>7.5</v>
      </c>
      <c r="E84" s="2">
        <v>7.8</v>
      </c>
      <c r="F84" s="2">
        <v>6</v>
      </c>
      <c r="G84" s="2">
        <v>7.7</v>
      </c>
      <c r="H84" s="2">
        <v>6.5</v>
      </c>
      <c r="I84" s="1">
        <f>Tabulka1345789101238[[#This Row],[Sloupec8]]+Tabulka1345789101238[[#This Row],[Sloupec7]]+Tabulka1345789101238[[#This Row],[Sloupec6]]+Tabulka1345789101238[[#This Row],[Sloupec5]]+Tabulka1345789101238[[#This Row],[Sloupec4]]</f>
        <v>35.5</v>
      </c>
      <c r="J84" s="2">
        <v>5</v>
      </c>
    </row>
    <row r="85" spans="1:10">
      <c r="A85" s="2">
        <v>4</v>
      </c>
      <c r="B85" s="3" t="s">
        <v>91</v>
      </c>
      <c r="C85" s="4" t="s">
        <v>29</v>
      </c>
      <c r="D85" s="2">
        <v>7.1</v>
      </c>
      <c r="E85" s="2">
        <v>8</v>
      </c>
      <c r="F85" s="2">
        <v>6.5</v>
      </c>
      <c r="G85" s="2">
        <v>7.8</v>
      </c>
      <c r="H85" s="2">
        <v>7.5</v>
      </c>
      <c r="I85" s="1">
        <f>Tabulka1345789101238[[#This Row],[Sloupec8]]+Tabulka1345789101238[[#This Row],[Sloupec7]]+Tabulka1345789101238[[#This Row],[Sloupec6]]+Tabulka1345789101238[[#This Row],[Sloupec5]]+Tabulka1345789101238[[#This Row],[Sloupec4]]</f>
        <v>36.9</v>
      </c>
      <c r="J85" s="2">
        <v>3</v>
      </c>
    </row>
    <row r="86" spans="1:10">
      <c r="A86" s="2">
        <v>5</v>
      </c>
      <c r="B86" s="3" t="s">
        <v>92</v>
      </c>
      <c r="C86" s="4" t="s">
        <v>23</v>
      </c>
      <c r="D86" s="2">
        <v>7</v>
      </c>
      <c r="E86" s="2">
        <v>8.1</v>
      </c>
      <c r="F86" s="2">
        <v>6.8</v>
      </c>
      <c r="G86" s="2">
        <v>7.8</v>
      </c>
      <c r="H86" s="2">
        <v>7</v>
      </c>
      <c r="I86" s="1">
        <f>Tabulka1345789101238[[#This Row],[Sloupec8]]+Tabulka1345789101238[[#This Row],[Sloupec7]]+Tabulka1345789101238[[#This Row],[Sloupec6]]+Tabulka1345789101238[[#This Row],[Sloupec5]]+Tabulka1345789101238[[#This Row],[Sloupec4]]</f>
        <v>36.700000000000003</v>
      </c>
      <c r="J86" s="2">
        <v>4</v>
      </c>
    </row>
    <row r="87" spans="1:10">
      <c r="A87" s="2">
        <v>6</v>
      </c>
      <c r="B87" s="3" t="s">
        <v>93</v>
      </c>
      <c r="C87" s="4" t="s">
        <v>12</v>
      </c>
      <c r="D87" s="2">
        <v>7</v>
      </c>
      <c r="E87" s="2">
        <v>7.9</v>
      </c>
      <c r="F87" s="2">
        <v>7</v>
      </c>
      <c r="G87" s="2">
        <v>6.9</v>
      </c>
      <c r="H87" s="2">
        <v>5</v>
      </c>
      <c r="I87" s="1">
        <f>Tabulka1345789101238[[#This Row],[Sloupec8]]+Tabulka1345789101238[[#This Row],[Sloupec7]]+Tabulka1345789101238[[#This Row],[Sloupec6]]+Tabulka1345789101238[[#This Row],[Sloupec5]]+Tabulka1345789101238[[#This Row],[Sloupec4]]</f>
        <v>33.799999999999997</v>
      </c>
      <c r="J87" s="2">
        <v>7</v>
      </c>
    </row>
    <row r="88" spans="1:10">
      <c r="A88" s="2">
        <v>7</v>
      </c>
      <c r="B88" s="3" t="s">
        <v>94</v>
      </c>
      <c r="C88" s="4" t="s">
        <v>40</v>
      </c>
      <c r="D88" s="2">
        <v>7.8</v>
      </c>
      <c r="E88" s="2">
        <v>8.9</v>
      </c>
      <c r="F88" s="2">
        <v>7.5</v>
      </c>
      <c r="G88" s="2">
        <v>7.3</v>
      </c>
      <c r="H88" s="2">
        <v>6.8</v>
      </c>
      <c r="I88" s="1">
        <f>Tabulka1345789101238[[#This Row],[Sloupec8]]+Tabulka1345789101238[[#This Row],[Sloupec7]]+Tabulka1345789101238[[#This Row],[Sloupec6]]+Tabulka1345789101238[[#This Row],[Sloupec5]]+Tabulka1345789101238[[#This Row],[Sloupec4]]</f>
        <v>38.299999999999997</v>
      </c>
      <c r="J88" s="2">
        <v>2</v>
      </c>
    </row>
    <row r="89" spans="1:10">
      <c r="A89" s="2">
        <v>8</v>
      </c>
      <c r="B89" s="3" t="s">
        <v>95</v>
      </c>
      <c r="C89" s="4" t="s">
        <v>90</v>
      </c>
      <c r="D89" s="2">
        <v>7.9</v>
      </c>
      <c r="E89" s="2">
        <v>8.8000000000000007</v>
      </c>
      <c r="F89" s="2">
        <v>7.5</v>
      </c>
      <c r="G89" s="2">
        <v>8.5</v>
      </c>
      <c r="H89" s="2">
        <v>9</v>
      </c>
      <c r="I89" s="1">
        <f>Tabulka1345789101238[[#This Row],[Sloupec8]]+Tabulka1345789101238[[#This Row],[Sloupec7]]+Tabulka1345789101238[[#This Row],[Sloupec6]]+Tabulka1345789101238[[#This Row],[Sloupec5]]+Tabulka1345789101238[[#This Row],[Sloupec4]]</f>
        <v>41.699999999999996</v>
      </c>
      <c r="J89" s="2">
        <v>1</v>
      </c>
    </row>
    <row r="100" spans="1:10">
      <c r="B100" s="5" t="s">
        <v>96</v>
      </c>
    </row>
    <row r="101" spans="1:10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  <c r="H101" s="1" t="s">
        <v>7</v>
      </c>
      <c r="I101" s="1" t="s">
        <v>8</v>
      </c>
      <c r="J101" s="1" t="s">
        <v>9</v>
      </c>
    </row>
    <row r="102" spans="1:10">
      <c r="A102" s="2">
        <v>1</v>
      </c>
      <c r="B102" s="3" t="s">
        <v>97</v>
      </c>
      <c r="C102" s="4" t="s">
        <v>63</v>
      </c>
      <c r="D102" s="2">
        <v>8.6999999999999993</v>
      </c>
      <c r="E102" s="2">
        <v>9.1</v>
      </c>
      <c r="F102" s="2">
        <v>6</v>
      </c>
      <c r="G102" s="2">
        <v>7.8</v>
      </c>
      <c r="H102" s="2">
        <v>8.9</v>
      </c>
      <c r="I102" s="1">
        <f>Tabulka1345789101239[[#This Row],[Sloupec8]]+Tabulka1345789101239[[#This Row],[Sloupec7]]+Tabulka1345789101239[[#This Row],[Sloupec6]]+Tabulka1345789101239[[#This Row],[Sloupec5]]+Tabulka1345789101239[[#This Row],[Sloupec4]]</f>
        <v>40.5</v>
      </c>
      <c r="J102" s="2">
        <v>3</v>
      </c>
    </row>
    <row r="103" spans="1:10">
      <c r="A103" s="2">
        <v>2</v>
      </c>
      <c r="B103" s="3" t="s">
        <v>98</v>
      </c>
      <c r="C103" s="4" t="s">
        <v>52</v>
      </c>
      <c r="D103" s="2">
        <v>7.4</v>
      </c>
      <c r="E103" s="2">
        <v>8.1</v>
      </c>
      <c r="F103" s="2">
        <v>5.5</v>
      </c>
      <c r="G103" s="2">
        <v>7.9</v>
      </c>
      <c r="H103" s="2">
        <v>6</v>
      </c>
      <c r="I103" s="1">
        <f>Tabulka1345789101239[[#This Row],[Sloupec8]]+Tabulka1345789101239[[#This Row],[Sloupec7]]+Tabulka1345789101239[[#This Row],[Sloupec6]]+Tabulka1345789101239[[#This Row],[Sloupec5]]+Tabulka1345789101239[[#This Row],[Sloupec4]]</f>
        <v>34.9</v>
      </c>
      <c r="J103" s="2">
        <v>9</v>
      </c>
    </row>
    <row r="104" spans="1:10">
      <c r="A104" s="2">
        <v>3</v>
      </c>
      <c r="B104" s="3" t="s">
        <v>99</v>
      </c>
      <c r="C104" s="4" t="s">
        <v>63</v>
      </c>
      <c r="D104" s="2">
        <v>7.1</v>
      </c>
      <c r="E104" s="2">
        <v>8.5</v>
      </c>
      <c r="F104" s="2">
        <v>5.5</v>
      </c>
      <c r="G104" s="2">
        <v>7.5</v>
      </c>
      <c r="H104" s="2">
        <v>5.6</v>
      </c>
      <c r="I104" s="1">
        <f>Tabulka1345789101239[[#This Row],[Sloupec8]]+Tabulka1345789101239[[#This Row],[Sloupec7]]+Tabulka1345789101239[[#This Row],[Sloupec6]]+Tabulka1345789101239[[#This Row],[Sloupec5]]+Tabulka1345789101239[[#This Row],[Sloupec4]]</f>
        <v>34.200000000000003</v>
      </c>
      <c r="J104" s="2">
        <v>10</v>
      </c>
    </row>
    <row r="105" spans="1:10">
      <c r="A105" s="2">
        <v>4</v>
      </c>
      <c r="B105" s="3" t="s">
        <v>100</v>
      </c>
      <c r="C105" s="4" t="s">
        <v>14</v>
      </c>
      <c r="D105" s="2">
        <v>8.1999999999999993</v>
      </c>
      <c r="E105" s="2">
        <v>8.9</v>
      </c>
      <c r="F105" s="2">
        <v>6.5</v>
      </c>
      <c r="G105" s="2">
        <v>7</v>
      </c>
      <c r="H105" s="2">
        <v>9</v>
      </c>
      <c r="I105" s="1">
        <f>Tabulka1345789101239[[#This Row],[Sloupec8]]+Tabulka1345789101239[[#This Row],[Sloupec7]]+Tabulka1345789101239[[#This Row],[Sloupec6]]+Tabulka1345789101239[[#This Row],[Sloupec5]]+Tabulka1345789101239[[#This Row],[Sloupec4]]</f>
        <v>39.599999999999994</v>
      </c>
      <c r="J105" s="2">
        <v>6</v>
      </c>
    </row>
    <row r="106" spans="1:10">
      <c r="A106" s="2">
        <v>5</v>
      </c>
      <c r="B106" s="3" t="s">
        <v>101</v>
      </c>
      <c r="C106" s="4" t="s">
        <v>18</v>
      </c>
      <c r="D106" s="2">
        <v>8</v>
      </c>
      <c r="E106" s="2">
        <v>8.8000000000000007</v>
      </c>
      <c r="F106" s="2">
        <v>6.5</v>
      </c>
      <c r="G106" s="2">
        <v>7.4</v>
      </c>
      <c r="H106" s="2">
        <v>7.8</v>
      </c>
      <c r="I106" s="1">
        <f>Tabulka1345789101239[[#This Row],[Sloupec8]]+Tabulka1345789101239[[#This Row],[Sloupec7]]+Tabulka1345789101239[[#This Row],[Sloupec6]]+Tabulka1345789101239[[#This Row],[Sloupec5]]+Tabulka1345789101239[[#This Row],[Sloupec4]]</f>
        <v>38.5</v>
      </c>
      <c r="J106" s="2">
        <v>7</v>
      </c>
    </row>
    <row r="107" spans="1:10">
      <c r="A107" s="2">
        <v>6</v>
      </c>
      <c r="B107" s="3" t="s">
        <v>102</v>
      </c>
      <c r="C107" s="4" t="s">
        <v>63</v>
      </c>
      <c r="D107" s="2"/>
      <c r="E107" s="2"/>
      <c r="F107" s="2"/>
      <c r="G107" s="2"/>
      <c r="H107" s="2"/>
      <c r="I107" s="1">
        <f>Tabulka1345789101239[[#This Row],[Sloupec8]]+Tabulka1345789101239[[#This Row],[Sloupec7]]+Tabulka1345789101239[[#This Row],[Sloupec6]]+Tabulka1345789101239[[#This Row],[Sloupec5]]+Tabulka1345789101239[[#This Row],[Sloupec4]]</f>
        <v>0</v>
      </c>
      <c r="J107" s="2"/>
    </row>
    <row r="108" spans="1:10">
      <c r="A108" s="2">
        <v>7</v>
      </c>
      <c r="B108" s="3" t="s">
        <v>103</v>
      </c>
      <c r="C108" s="4" t="s">
        <v>18</v>
      </c>
      <c r="D108" s="2">
        <v>8.9</v>
      </c>
      <c r="E108" s="2">
        <v>8.9</v>
      </c>
      <c r="F108" s="2">
        <v>6.8</v>
      </c>
      <c r="G108" s="2">
        <v>7.3</v>
      </c>
      <c r="H108" s="2">
        <v>8.5</v>
      </c>
      <c r="I108" s="1">
        <f>Tabulka1345789101239[[#This Row],[Sloupec8]]+Tabulka1345789101239[[#This Row],[Sloupec7]]+Tabulka1345789101239[[#This Row],[Sloupec6]]+Tabulka1345789101239[[#This Row],[Sloupec5]]+Tabulka1345789101239[[#This Row],[Sloupec4]]</f>
        <v>40.4</v>
      </c>
      <c r="J108" s="2">
        <v>4</v>
      </c>
    </row>
    <row r="109" spans="1:10">
      <c r="A109" s="2">
        <v>8</v>
      </c>
      <c r="B109" s="3" t="s">
        <v>104</v>
      </c>
      <c r="C109" s="4" t="s">
        <v>63</v>
      </c>
      <c r="D109" s="2">
        <v>8</v>
      </c>
      <c r="E109" s="2">
        <v>8.9</v>
      </c>
      <c r="F109" s="2">
        <v>6</v>
      </c>
      <c r="G109" s="2">
        <v>7</v>
      </c>
      <c r="H109" s="2">
        <v>6.7</v>
      </c>
      <c r="I109" s="1">
        <f>Tabulka1345789101239[[#This Row],[Sloupec8]]+Tabulka1345789101239[[#This Row],[Sloupec7]]+Tabulka1345789101239[[#This Row],[Sloupec6]]+Tabulka1345789101239[[#This Row],[Sloupec5]]+Tabulka1345789101239[[#This Row],[Sloupec4]]</f>
        <v>36.6</v>
      </c>
      <c r="J109" s="2">
        <v>8</v>
      </c>
    </row>
    <row r="110" spans="1:10">
      <c r="A110" s="2">
        <v>9</v>
      </c>
      <c r="B110" s="3" t="s">
        <v>105</v>
      </c>
      <c r="C110" s="4" t="s">
        <v>63</v>
      </c>
      <c r="D110" s="2">
        <v>8.1</v>
      </c>
      <c r="E110" s="2">
        <v>9.3000000000000007</v>
      </c>
      <c r="F110" s="2">
        <v>7.2</v>
      </c>
      <c r="G110" s="2">
        <v>7.1</v>
      </c>
      <c r="H110" s="2">
        <v>8</v>
      </c>
      <c r="I110" s="1">
        <f>Tabulka1345789101239[[#This Row],[Sloupec8]]+Tabulka1345789101239[[#This Row],[Sloupec7]]+Tabulka1345789101239[[#This Row],[Sloupec6]]+Tabulka1345789101239[[#This Row],[Sloupec5]]+Tabulka1345789101239[[#This Row],[Sloupec4]]</f>
        <v>39.700000000000003</v>
      </c>
      <c r="J110" s="2">
        <v>5</v>
      </c>
    </row>
    <row r="111" spans="1:10">
      <c r="A111" s="2">
        <v>10</v>
      </c>
      <c r="B111" s="3" t="s">
        <v>106</v>
      </c>
      <c r="C111" s="4" t="s">
        <v>18</v>
      </c>
      <c r="D111" s="2">
        <v>9.4</v>
      </c>
      <c r="E111" s="2">
        <v>9.6</v>
      </c>
      <c r="F111" s="2">
        <v>7.5</v>
      </c>
      <c r="G111" s="2">
        <v>8.1</v>
      </c>
      <c r="H111" s="2">
        <v>9.9</v>
      </c>
      <c r="I111" s="1">
        <f>Tabulka1345789101239[[#This Row],[Sloupec8]]+Tabulka1345789101239[[#This Row],[Sloupec7]]+Tabulka1345789101239[[#This Row],[Sloupec6]]+Tabulka1345789101239[[#This Row],[Sloupec5]]+Tabulka1345789101239[[#This Row],[Sloupec4]]</f>
        <v>44.5</v>
      </c>
      <c r="J111" s="2">
        <v>1</v>
      </c>
    </row>
    <row r="112" spans="1:10">
      <c r="A112" s="2">
        <v>11</v>
      </c>
      <c r="B112" s="3" t="s">
        <v>107</v>
      </c>
      <c r="C112" s="4" t="s">
        <v>63</v>
      </c>
      <c r="D112" s="2">
        <v>9</v>
      </c>
      <c r="E112" s="2">
        <v>9.4</v>
      </c>
      <c r="F112" s="2">
        <v>7.3</v>
      </c>
      <c r="G112" s="2">
        <v>8.6</v>
      </c>
      <c r="H112" s="2">
        <v>9.5</v>
      </c>
      <c r="I112" s="1">
        <f>Tabulka1345789101239[[#This Row],[Sloupec8]]+Tabulka1345789101239[[#This Row],[Sloupec7]]+Tabulka1345789101239[[#This Row],[Sloupec6]]+Tabulka1345789101239[[#This Row],[Sloupec5]]+Tabulka1345789101239[[#This Row],[Sloupec4]]</f>
        <v>43.800000000000004</v>
      </c>
      <c r="J112" s="2">
        <v>2</v>
      </c>
    </row>
    <row r="114" spans="1:10">
      <c r="B114" s="5" t="s">
        <v>108</v>
      </c>
    </row>
    <row r="115" spans="1:10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</row>
    <row r="116" spans="1:10">
      <c r="A116" s="2">
        <v>1</v>
      </c>
      <c r="B116" s="3" t="s">
        <v>109</v>
      </c>
      <c r="C116" s="4" t="s">
        <v>58</v>
      </c>
      <c r="D116" s="2">
        <v>8</v>
      </c>
      <c r="E116" s="2">
        <v>8.6</v>
      </c>
      <c r="F116" s="2">
        <v>7</v>
      </c>
      <c r="G116" s="2">
        <v>8.5</v>
      </c>
      <c r="H116" s="2">
        <v>8.5</v>
      </c>
      <c r="I116" s="1">
        <f>Tabulka13457891012310[[#This Row],[Sloupec8]]+Tabulka13457891012310[[#This Row],[Sloupec7]]+Tabulka13457891012310[[#This Row],[Sloupec6]]+Tabulka13457891012310[[#This Row],[Sloupec5]]+Tabulka13457891012310[[#This Row],[Sloupec4]]</f>
        <v>40.6</v>
      </c>
      <c r="J116" s="2">
        <v>1</v>
      </c>
    </row>
    <row r="117" spans="1:10">
      <c r="A117" s="2">
        <v>2</v>
      </c>
      <c r="B117" s="3" t="s">
        <v>110</v>
      </c>
      <c r="C117" s="4" t="s">
        <v>52</v>
      </c>
      <c r="D117" s="2"/>
      <c r="E117" s="2"/>
      <c r="F117" s="2"/>
      <c r="G117" s="2"/>
      <c r="H117" s="2"/>
      <c r="I117" s="1">
        <f>Tabulka13457891012310[[#This Row],[Sloupec8]]+Tabulka13457891012310[[#This Row],[Sloupec7]]+Tabulka13457891012310[[#This Row],[Sloupec6]]+Tabulka13457891012310[[#This Row],[Sloupec5]]+Tabulka13457891012310[[#This Row],[Sloupec4]]</f>
        <v>0</v>
      </c>
      <c r="J117" s="2"/>
    </row>
    <row r="118" spans="1:10">
      <c r="A118" s="2">
        <v>3</v>
      </c>
      <c r="B118" s="3" t="s">
        <v>111</v>
      </c>
      <c r="C118" s="4" t="s">
        <v>58</v>
      </c>
      <c r="D118" s="2">
        <v>7.3</v>
      </c>
      <c r="E118" s="2">
        <v>8.5</v>
      </c>
      <c r="F118" s="2">
        <v>7.5</v>
      </c>
      <c r="G118" s="2">
        <v>8.9</v>
      </c>
      <c r="H118" s="2">
        <v>6.5</v>
      </c>
      <c r="I118" s="1">
        <f>Tabulka13457891012310[[#This Row],[Sloupec8]]+Tabulka13457891012310[[#This Row],[Sloupec7]]+Tabulka13457891012310[[#This Row],[Sloupec6]]+Tabulka13457891012310[[#This Row],[Sloupec5]]+Tabulka13457891012310[[#This Row],[Sloupec4]]</f>
        <v>38.699999999999996</v>
      </c>
      <c r="J118" s="2">
        <v>2</v>
      </c>
    </row>
    <row r="119" spans="1:10">
      <c r="A119" s="2">
        <v>4</v>
      </c>
      <c r="B119" s="3" t="s">
        <v>112</v>
      </c>
      <c r="C119" s="4" t="s">
        <v>18</v>
      </c>
      <c r="D119" s="2">
        <v>7.8</v>
      </c>
      <c r="E119" s="2">
        <v>8.9</v>
      </c>
      <c r="F119" s="2">
        <v>7</v>
      </c>
      <c r="G119" s="2">
        <v>7.6</v>
      </c>
      <c r="H119" s="2">
        <v>6</v>
      </c>
      <c r="I119" s="1">
        <f>Tabulka13457891012310[[#This Row],[Sloupec8]]+Tabulka13457891012310[[#This Row],[Sloupec7]]+Tabulka13457891012310[[#This Row],[Sloupec6]]+Tabulka13457891012310[[#This Row],[Sloupec5]]+Tabulka13457891012310[[#This Row],[Sloupec4]]</f>
        <v>37.299999999999997</v>
      </c>
      <c r="J119" s="2">
        <v>4</v>
      </c>
    </row>
    <row r="120" spans="1:10">
      <c r="A120" s="2">
        <v>5</v>
      </c>
      <c r="B120" s="3" t="s">
        <v>113</v>
      </c>
      <c r="C120" s="4" t="s">
        <v>23</v>
      </c>
      <c r="D120" s="2">
        <v>7</v>
      </c>
      <c r="E120" s="2">
        <v>8.1999999999999993</v>
      </c>
      <c r="F120" s="2">
        <v>7.5</v>
      </c>
      <c r="G120" s="2">
        <v>7.8</v>
      </c>
      <c r="H120" s="2">
        <v>4</v>
      </c>
      <c r="I120" s="1">
        <f>Tabulka13457891012310[[#This Row],[Sloupec8]]+Tabulka13457891012310[[#This Row],[Sloupec7]]+Tabulka13457891012310[[#This Row],[Sloupec6]]+Tabulka13457891012310[[#This Row],[Sloupec5]]+Tabulka13457891012310[[#This Row],[Sloupec4]]</f>
        <v>34.5</v>
      </c>
      <c r="J120" s="2">
        <v>5</v>
      </c>
    </row>
    <row r="121" spans="1:10">
      <c r="A121" s="2">
        <v>6</v>
      </c>
      <c r="B121" s="3" t="s">
        <v>114</v>
      </c>
      <c r="C121" s="4" t="s">
        <v>12</v>
      </c>
      <c r="D121" s="2">
        <v>6.9</v>
      </c>
      <c r="E121" s="2">
        <v>7.7</v>
      </c>
      <c r="F121" s="2">
        <v>6.5</v>
      </c>
      <c r="G121" s="2">
        <v>7.2</v>
      </c>
      <c r="H121" s="2">
        <v>4.3</v>
      </c>
      <c r="I121" s="1">
        <f>Tabulka13457891012310[[#This Row],[Sloupec8]]+Tabulka13457891012310[[#This Row],[Sloupec7]]+Tabulka13457891012310[[#This Row],[Sloupec6]]+Tabulka13457891012310[[#This Row],[Sloupec5]]+Tabulka13457891012310[[#This Row],[Sloupec4]]</f>
        <v>32.6</v>
      </c>
      <c r="J121" s="2">
        <v>6</v>
      </c>
    </row>
    <row r="122" spans="1:10">
      <c r="A122" s="2">
        <v>7</v>
      </c>
      <c r="B122" s="3" t="s">
        <v>115</v>
      </c>
      <c r="C122" s="4" t="s">
        <v>27</v>
      </c>
      <c r="D122" s="2">
        <v>7.7</v>
      </c>
      <c r="E122" s="2">
        <v>8.6999999999999993</v>
      </c>
      <c r="F122" s="2">
        <v>8</v>
      </c>
      <c r="G122" s="2">
        <v>7.8</v>
      </c>
      <c r="H122" s="2">
        <v>5.5</v>
      </c>
      <c r="I122" s="1">
        <f>Tabulka13457891012310[[#This Row],[Sloupec8]]+Tabulka13457891012310[[#This Row],[Sloupec7]]+Tabulka13457891012310[[#This Row],[Sloupec6]]+Tabulka13457891012310[[#This Row],[Sloupec5]]+Tabulka13457891012310[[#This Row],[Sloupec4]]</f>
        <v>37.700000000000003</v>
      </c>
      <c r="J122" s="2">
        <v>3</v>
      </c>
    </row>
    <row r="133" spans="1:10">
      <c r="B133" s="5" t="s">
        <v>116</v>
      </c>
    </row>
    <row r="134" spans="1:10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" t="s">
        <v>6</v>
      </c>
      <c r="H134" s="1" t="s">
        <v>7</v>
      </c>
      <c r="I134" s="1" t="s">
        <v>8</v>
      </c>
      <c r="J134" s="1" t="s">
        <v>9</v>
      </c>
    </row>
    <row r="135" spans="1:10">
      <c r="A135" s="2">
        <v>1</v>
      </c>
      <c r="B135" s="3" t="s">
        <v>117</v>
      </c>
      <c r="C135" s="4" t="s">
        <v>25</v>
      </c>
      <c r="D135" s="2"/>
      <c r="E135" s="2"/>
      <c r="F135" s="2"/>
      <c r="G135" s="2"/>
      <c r="H135" s="2"/>
      <c r="I135" s="1">
        <f>Tabulka13457891012311[[#This Row],[Sloupec8]]+Tabulka13457891012311[[#This Row],[Sloupec7]]+Tabulka13457891012311[[#This Row],[Sloupec6]]+Tabulka13457891012311[[#This Row],[Sloupec5]]+Tabulka13457891012311[[#This Row],[Sloupec4]]</f>
        <v>0</v>
      </c>
      <c r="J135" s="2"/>
    </row>
    <row r="136" spans="1:10">
      <c r="A136" s="2">
        <v>2</v>
      </c>
      <c r="B136" s="3" t="s">
        <v>118</v>
      </c>
      <c r="C136" s="4" t="s">
        <v>87</v>
      </c>
      <c r="D136" s="2">
        <v>7.2</v>
      </c>
      <c r="E136" s="2">
        <v>8.1</v>
      </c>
      <c r="F136" s="2">
        <v>7</v>
      </c>
      <c r="G136" s="2">
        <v>8.5</v>
      </c>
      <c r="H136" s="2">
        <v>4.5</v>
      </c>
      <c r="I136" s="1">
        <f>Tabulka13457891012311[[#This Row],[Sloupec8]]+Tabulka13457891012311[[#This Row],[Sloupec7]]+Tabulka13457891012311[[#This Row],[Sloupec6]]+Tabulka13457891012311[[#This Row],[Sloupec5]]+Tabulka13457891012311[[#This Row],[Sloupec4]]</f>
        <v>35.300000000000004</v>
      </c>
      <c r="J136" s="2">
        <v>3</v>
      </c>
    </row>
    <row r="137" spans="1:10">
      <c r="A137" s="2">
        <v>3</v>
      </c>
      <c r="B137" s="3" t="s">
        <v>119</v>
      </c>
      <c r="C137" s="4" t="s">
        <v>21</v>
      </c>
      <c r="D137" s="2">
        <v>7.4</v>
      </c>
      <c r="E137" s="2">
        <v>7.5</v>
      </c>
      <c r="F137" s="2">
        <v>6</v>
      </c>
      <c r="G137" s="2">
        <v>7.7</v>
      </c>
      <c r="H137" s="2">
        <v>3</v>
      </c>
      <c r="I137" s="1">
        <f>Tabulka13457891012311[[#This Row],[Sloupec8]]+Tabulka13457891012311[[#This Row],[Sloupec7]]+Tabulka13457891012311[[#This Row],[Sloupec6]]+Tabulka13457891012311[[#This Row],[Sloupec5]]+Tabulka13457891012311[[#This Row],[Sloupec4]]</f>
        <v>31.6</v>
      </c>
      <c r="J137" s="2">
        <v>7</v>
      </c>
    </row>
    <row r="138" spans="1:10">
      <c r="A138" s="2">
        <v>4</v>
      </c>
      <c r="B138" s="3" t="s">
        <v>120</v>
      </c>
      <c r="C138" s="4" t="s">
        <v>23</v>
      </c>
      <c r="D138" s="2"/>
      <c r="E138" s="2"/>
      <c r="F138" s="2"/>
      <c r="G138" s="2"/>
      <c r="H138" s="2"/>
      <c r="I138" s="1">
        <f>Tabulka13457891012311[[#This Row],[Sloupec8]]+Tabulka13457891012311[[#This Row],[Sloupec7]]+Tabulka13457891012311[[#This Row],[Sloupec6]]+Tabulka13457891012311[[#This Row],[Sloupec5]]+Tabulka13457891012311[[#This Row],[Sloupec4]]</f>
        <v>0</v>
      </c>
      <c r="J138" s="2"/>
    </row>
    <row r="139" spans="1:10">
      <c r="A139" s="2">
        <v>5</v>
      </c>
      <c r="B139" s="3" t="s">
        <v>121</v>
      </c>
      <c r="C139" s="4" t="s">
        <v>16</v>
      </c>
      <c r="D139" s="2">
        <v>7</v>
      </c>
      <c r="E139" s="2">
        <v>8.6999999999999993</v>
      </c>
      <c r="F139" s="2">
        <v>6.3</v>
      </c>
      <c r="G139" s="2">
        <v>7.3</v>
      </c>
      <c r="H139" s="2">
        <v>4.8</v>
      </c>
      <c r="I139" s="1">
        <f>Tabulka13457891012311[[#This Row],[Sloupec8]]+Tabulka13457891012311[[#This Row],[Sloupec7]]+Tabulka13457891012311[[#This Row],[Sloupec6]]+Tabulka13457891012311[[#This Row],[Sloupec5]]+Tabulka13457891012311[[#This Row],[Sloupec4]]</f>
        <v>34.099999999999994</v>
      </c>
      <c r="J139" s="2">
        <v>5</v>
      </c>
    </row>
    <row r="140" spans="1:10">
      <c r="A140" s="2">
        <v>6</v>
      </c>
      <c r="B140" s="3" t="s">
        <v>122</v>
      </c>
      <c r="C140" s="4" t="s">
        <v>23</v>
      </c>
      <c r="D140" s="2">
        <v>6.8</v>
      </c>
      <c r="E140" s="2">
        <v>8.5</v>
      </c>
      <c r="F140" s="2">
        <v>6.5</v>
      </c>
      <c r="G140" s="2">
        <v>7.3</v>
      </c>
      <c r="H140" s="2">
        <v>3.5</v>
      </c>
      <c r="I140" s="1">
        <f>Tabulka13457891012311[[#This Row],[Sloupec8]]+Tabulka13457891012311[[#This Row],[Sloupec7]]+Tabulka13457891012311[[#This Row],[Sloupec6]]+Tabulka13457891012311[[#This Row],[Sloupec5]]+Tabulka13457891012311[[#This Row],[Sloupec4]]</f>
        <v>32.6</v>
      </c>
      <c r="J140" s="2">
        <v>6</v>
      </c>
    </row>
    <row r="141" spans="1:10">
      <c r="A141" s="2">
        <v>7</v>
      </c>
      <c r="B141" s="3" t="s">
        <v>123</v>
      </c>
      <c r="C141" s="4" t="s">
        <v>27</v>
      </c>
      <c r="D141" s="2">
        <v>7.3</v>
      </c>
      <c r="E141" s="2">
        <v>7.8</v>
      </c>
      <c r="F141" s="2">
        <v>6.5</v>
      </c>
      <c r="G141" s="2">
        <v>8.3000000000000007</v>
      </c>
      <c r="H141" s="2">
        <v>6.3</v>
      </c>
      <c r="I141" s="1">
        <f>Tabulka13457891012311[[#This Row],[Sloupec8]]+Tabulka13457891012311[[#This Row],[Sloupec7]]+Tabulka13457891012311[[#This Row],[Sloupec6]]+Tabulka13457891012311[[#This Row],[Sloupec5]]+Tabulka13457891012311[[#This Row],[Sloupec4]]</f>
        <v>36.200000000000003</v>
      </c>
      <c r="J141" s="2">
        <v>2</v>
      </c>
    </row>
    <row r="142" spans="1:10">
      <c r="A142" s="2">
        <v>8</v>
      </c>
      <c r="B142" s="3" t="s">
        <v>124</v>
      </c>
      <c r="C142" s="4" t="s">
        <v>23</v>
      </c>
      <c r="D142" s="2">
        <v>6.9</v>
      </c>
      <c r="E142" s="2">
        <v>8.9</v>
      </c>
      <c r="F142" s="2">
        <v>6.8</v>
      </c>
      <c r="G142" s="2">
        <v>7.5</v>
      </c>
      <c r="H142" s="2">
        <v>5</v>
      </c>
      <c r="I142" s="1">
        <f>Tabulka13457891012311[[#This Row],[Sloupec8]]+Tabulka13457891012311[[#This Row],[Sloupec7]]+Tabulka13457891012311[[#This Row],[Sloupec6]]+Tabulka13457891012311[[#This Row],[Sloupec5]]+Tabulka13457891012311[[#This Row],[Sloupec4]]</f>
        <v>35.1</v>
      </c>
      <c r="J142" s="2">
        <v>4</v>
      </c>
    </row>
    <row r="143" spans="1:10">
      <c r="A143" s="2">
        <v>9</v>
      </c>
      <c r="B143" s="3" t="s">
        <v>125</v>
      </c>
      <c r="C143" s="4" t="s">
        <v>27</v>
      </c>
      <c r="D143" s="2">
        <v>7.6</v>
      </c>
      <c r="E143" s="2">
        <v>8.5</v>
      </c>
      <c r="F143" s="2">
        <v>6.3</v>
      </c>
      <c r="G143" s="2">
        <v>8.1</v>
      </c>
      <c r="H143" s="2">
        <v>7</v>
      </c>
      <c r="I143" s="1">
        <f>Tabulka13457891012311[[#This Row],[Sloupec8]]+Tabulka13457891012311[[#This Row],[Sloupec7]]+Tabulka13457891012311[[#This Row],[Sloupec6]]+Tabulka13457891012311[[#This Row],[Sloupec5]]+Tabulka13457891012311[[#This Row],[Sloupec4]]</f>
        <v>37.5</v>
      </c>
      <c r="J143" s="2">
        <v>1</v>
      </c>
    </row>
    <row r="145" spans="1:10">
      <c r="B145" s="5" t="s">
        <v>126</v>
      </c>
    </row>
    <row r="146" spans="1:10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" t="s">
        <v>6</v>
      </c>
      <c r="H146" s="1" t="s">
        <v>7</v>
      </c>
      <c r="I146" s="1" t="s">
        <v>8</v>
      </c>
      <c r="J146" s="1" t="s">
        <v>9</v>
      </c>
    </row>
    <row r="147" spans="1:10">
      <c r="A147" s="2">
        <v>1</v>
      </c>
      <c r="B147" s="3" t="s">
        <v>127</v>
      </c>
      <c r="C147" s="4" t="s">
        <v>63</v>
      </c>
      <c r="D147" s="2">
        <v>7.8</v>
      </c>
      <c r="E147" s="2">
        <v>8.1999999999999993</v>
      </c>
      <c r="F147" s="2">
        <v>6</v>
      </c>
      <c r="G147" s="2">
        <v>7.1</v>
      </c>
      <c r="H147" s="2">
        <v>4.5</v>
      </c>
      <c r="I147" s="1">
        <f>Tabulka13457891012312[[#This Row],[Sloupec8]]+Tabulka13457891012312[[#This Row],[Sloupec7]]+Tabulka13457891012312[[#This Row],[Sloupec6]]+Tabulka13457891012312[[#This Row],[Sloupec5]]+Tabulka13457891012312[[#This Row],[Sloupec4]]</f>
        <v>33.6</v>
      </c>
      <c r="J147" s="2">
        <v>6</v>
      </c>
    </row>
    <row r="148" spans="1:10">
      <c r="A148" s="2">
        <v>2</v>
      </c>
      <c r="B148" s="3" t="s">
        <v>128</v>
      </c>
      <c r="C148" s="4" t="s">
        <v>63</v>
      </c>
      <c r="D148" s="2">
        <v>8</v>
      </c>
      <c r="E148" s="2">
        <v>9.4</v>
      </c>
      <c r="F148" s="2">
        <v>7</v>
      </c>
      <c r="G148" s="2">
        <v>8.1</v>
      </c>
      <c r="H148" s="2">
        <v>5.3</v>
      </c>
      <c r="I148" s="1">
        <f>Tabulka13457891012312[[#This Row],[Sloupec8]]+Tabulka13457891012312[[#This Row],[Sloupec7]]+Tabulka13457891012312[[#This Row],[Sloupec6]]+Tabulka13457891012312[[#This Row],[Sloupec5]]+Tabulka13457891012312[[#This Row],[Sloupec4]]</f>
        <v>37.799999999999997</v>
      </c>
      <c r="J148" s="2">
        <v>5</v>
      </c>
    </row>
    <row r="149" spans="1:10">
      <c r="A149" s="2">
        <v>3</v>
      </c>
      <c r="B149" s="3" t="s">
        <v>129</v>
      </c>
      <c r="C149" s="4" t="s">
        <v>14</v>
      </c>
      <c r="D149" s="2">
        <v>7.6</v>
      </c>
      <c r="E149" s="2">
        <v>8.6999999999999993</v>
      </c>
      <c r="F149" s="2">
        <v>7</v>
      </c>
      <c r="G149" s="2">
        <v>7.7</v>
      </c>
      <c r="H149" s="2">
        <v>8.6999999999999993</v>
      </c>
      <c r="I149" s="1">
        <f>Tabulka13457891012312[[#This Row],[Sloupec8]]+Tabulka13457891012312[[#This Row],[Sloupec7]]+Tabulka13457891012312[[#This Row],[Sloupec6]]+Tabulka13457891012312[[#This Row],[Sloupec5]]+Tabulka13457891012312[[#This Row],[Sloupec4]]</f>
        <v>39.699999999999996</v>
      </c>
      <c r="J149" s="2">
        <v>4</v>
      </c>
    </row>
    <row r="150" spans="1:10">
      <c r="A150" s="2">
        <v>4</v>
      </c>
      <c r="B150" s="3" t="s">
        <v>130</v>
      </c>
      <c r="C150" s="4" t="s">
        <v>63</v>
      </c>
      <c r="D150" s="2">
        <v>8.3000000000000007</v>
      </c>
      <c r="E150" s="2">
        <v>9.5</v>
      </c>
      <c r="F150" s="2">
        <v>7.5</v>
      </c>
      <c r="G150" s="2">
        <v>8.5</v>
      </c>
      <c r="H150" s="2">
        <v>7.8</v>
      </c>
      <c r="I150" s="1">
        <f>Tabulka13457891012312[[#This Row],[Sloupec8]]+Tabulka13457891012312[[#This Row],[Sloupec7]]+Tabulka13457891012312[[#This Row],[Sloupec6]]+Tabulka13457891012312[[#This Row],[Sloupec5]]+Tabulka13457891012312[[#This Row],[Sloupec4]]</f>
        <v>41.599999999999994</v>
      </c>
      <c r="J150" s="2">
        <v>2</v>
      </c>
    </row>
    <row r="151" spans="1:10">
      <c r="A151" s="2">
        <v>5</v>
      </c>
      <c r="B151" s="3" t="s">
        <v>131</v>
      </c>
      <c r="C151" s="4" t="s">
        <v>14</v>
      </c>
      <c r="D151" s="2">
        <v>8</v>
      </c>
      <c r="E151" s="2">
        <v>8.5</v>
      </c>
      <c r="F151" s="2">
        <v>7.8</v>
      </c>
      <c r="G151" s="2">
        <v>7.9</v>
      </c>
      <c r="H151" s="2">
        <v>8</v>
      </c>
      <c r="I151" s="1">
        <f>Tabulka13457891012312[[#This Row],[Sloupec8]]+Tabulka13457891012312[[#This Row],[Sloupec7]]+Tabulka13457891012312[[#This Row],[Sloupec6]]+Tabulka13457891012312[[#This Row],[Sloupec5]]+Tabulka13457891012312[[#This Row],[Sloupec4]]</f>
        <v>40.200000000000003</v>
      </c>
      <c r="J151" s="2">
        <v>3</v>
      </c>
    </row>
    <row r="152" spans="1:10">
      <c r="A152" s="2">
        <v>6</v>
      </c>
      <c r="B152" s="3" t="s">
        <v>132</v>
      </c>
      <c r="C152" s="4" t="s">
        <v>63</v>
      </c>
      <c r="D152" s="2">
        <v>9</v>
      </c>
      <c r="E152" s="2">
        <v>9.6999999999999993</v>
      </c>
      <c r="F152" s="2">
        <v>8</v>
      </c>
      <c r="G152" s="2">
        <v>8.6999999999999993</v>
      </c>
      <c r="H152" s="2">
        <v>9</v>
      </c>
      <c r="I152" s="1">
        <f>Tabulka13457891012312[[#This Row],[Sloupec8]]+Tabulka13457891012312[[#This Row],[Sloupec7]]+Tabulka13457891012312[[#This Row],[Sloupec6]]+Tabulka13457891012312[[#This Row],[Sloupec5]]+Tabulka13457891012312[[#This Row],[Sloupec4]]</f>
        <v>44.4</v>
      </c>
      <c r="J152" s="2">
        <v>1</v>
      </c>
    </row>
    <row r="153" spans="1:10">
      <c r="A153" s="2"/>
      <c r="B153" s="3"/>
      <c r="C153" s="4"/>
      <c r="D153" s="2"/>
      <c r="E153" s="2"/>
      <c r="F153" s="2"/>
      <c r="G153" s="2"/>
      <c r="H153" s="2"/>
      <c r="I153" s="1"/>
      <c r="J153" s="2"/>
    </row>
    <row r="154" spans="1:10">
      <c r="A154" s="2"/>
      <c r="B154" s="3"/>
      <c r="C154" s="4"/>
      <c r="D154" s="2"/>
      <c r="E154" s="2"/>
      <c r="F154" s="2"/>
      <c r="G154" s="2"/>
      <c r="H154" s="2"/>
      <c r="I154" s="1"/>
      <c r="J154" s="2"/>
    </row>
    <row r="155" spans="1:10">
      <c r="A155" s="2"/>
      <c r="B155" s="3"/>
      <c r="C155" s="4"/>
      <c r="D155" s="2"/>
      <c r="E155" s="2"/>
      <c r="F155" s="2"/>
      <c r="G155" s="2"/>
      <c r="H155" s="2"/>
      <c r="I155" s="1"/>
      <c r="J155" s="2"/>
    </row>
    <row r="156" spans="1:10">
      <c r="A156" s="2"/>
      <c r="B156" s="3"/>
      <c r="C156" s="4"/>
      <c r="D156" s="2"/>
      <c r="E156" s="2"/>
      <c r="F156" s="2"/>
      <c r="G156" s="2"/>
      <c r="H156" s="2"/>
      <c r="I156" s="1"/>
      <c r="J156" s="2"/>
    </row>
    <row r="157" spans="1:10">
      <c r="A157" s="2"/>
      <c r="B157" s="3"/>
      <c r="C157" s="4"/>
      <c r="D157" s="2"/>
      <c r="E157" s="2"/>
      <c r="F157" s="2"/>
      <c r="G157" s="2"/>
      <c r="H157" s="2"/>
      <c r="I157" s="1"/>
      <c r="J157" s="2"/>
    </row>
    <row r="158" spans="1:10">
      <c r="A158" s="2"/>
      <c r="B158" s="3"/>
      <c r="C158" s="4"/>
      <c r="D158" s="2"/>
      <c r="E158" s="2"/>
      <c r="F158" s="2"/>
      <c r="G158" s="2"/>
      <c r="H158" s="2"/>
      <c r="I158" s="1"/>
      <c r="J158" s="2"/>
    </row>
    <row r="159" spans="1:10">
      <c r="A159" s="2"/>
      <c r="B159" s="3"/>
      <c r="C159" s="4"/>
      <c r="D159" s="2"/>
      <c r="E159" s="2"/>
      <c r="F159" s="2"/>
      <c r="G159" s="2"/>
      <c r="H159" s="2"/>
      <c r="I159" s="1"/>
      <c r="J159" s="2"/>
    </row>
    <row r="160" spans="1:10">
      <c r="A160" s="2"/>
      <c r="B160" s="3"/>
      <c r="C160" s="4"/>
      <c r="D160" s="2"/>
      <c r="E160" s="2"/>
      <c r="F160" s="2"/>
      <c r="G160" s="2"/>
      <c r="H160" s="2"/>
      <c r="I160" s="1"/>
      <c r="J160" s="2"/>
    </row>
    <row r="161" spans="1:10">
      <c r="A161" s="2"/>
      <c r="B161" s="3"/>
      <c r="C161" s="4"/>
      <c r="D161" s="2"/>
      <c r="E161" s="2"/>
      <c r="F161" s="2"/>
      <c r="G161" s="2"/>
      <c r="H161" s="2"/>
      <c r="I161" s="1"/>
      <c r="J161" s="2"/>
    </row>
    <row r="162" spans="1:10">
      <c r="A162" s="2"/>
      <c r="B162" s="3"/>
      <c r="C162" s="4"/>
      <c r="D162" s="2"/>
      <c r="E162" s="2"/>
      <c r="F162" s="2"/>
      <c r="G162" s="2"/>
      <c r="H162" s="2"/>
      <c r="I162" s="1"/>
      <c r="J162" s="2"/>
    </row>
    <row r="163" spans="1:10">
      <c r="A163" s="2"/>
      <c r="B163" s="3"/>
      <c r="C163" s="4"/>
      <c r="D163" s="2"/>
      <c r="E163" s="2"/>
      <c r="F163" s="2"/>
      <c r="G163" s="2"/>
      <c r="H163" s="2"/>
      <c r="I163" s="1"/>
      <c r="J163" s="2"/>
    </row>
    <row r="164" spans="1:10">
      <c r="A164" s="2"/>
      <c r="B164" s="3"/>
      <c r="C164" s="4"/>
      <c r="D164" s="2"/>
      <c r="E164" s="2"/>
      <c r="F164" s="2"/>
      <c r="G164" s="2"/>
      <c r="H164" s="2"/>
      <c r="I164" s="1"/>
      <c r="J164" s="2"/>
    </row>
    <row r="166" spans="1:10">
      <c r="B166" s="5" t="s">
        <v>133</v>
      </c>
    </row>
    <row r="167" spans="1:10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1" t="s">
        <v>5</v>
      </c>
      <c r="G167" s="1" t="s">
        <v>6</v>
      </c>
      <c r="H167" s="1" t="s">
        <v>7</v>
      </c>
      <c r="I167" s="1" t="s">
        <v>8</v>
      </c>
      <c r="J167" s="1" t="s">
        <v>9</v>
      </c>
    </row>
    <row r="168" spans="1:10">
      <c r="A168" s="2">
        <v>1</v>
      </c>
      <c r="B168" s="3" t="s">
        <v>66</v>
      </c>
      <c r="C168" s="4" t="s">
        <v>27</v>
      </c>
      <c r="D168" s="2">
        <v>7.7</v>
      </c>
      <c r="E168" s="2">
        <v>8.9</v>
      </c>
      <c r="F168" s="2">
        <v>8</v>
      </c>
      <c r="G168" s="2">
        <v>8.9</v>
      </c>
      <c r="H168" s="2">
        <v>9</v>
      </c>
      <c r="I168" s="1">
        <f>Tabulka13457891012313[[#This Row],[Sloupec8]]+Tabulka13457891012313[[#This Row],[Sloupec7]]+Tabulka13457891012313[[#This Row],[Sloupec6]]+Tabulka13457891012313[[#This Row],[Sloupec5]]+Tabulka13457891012313[[#This Row],[Sloupec4]]</f>
        <v>42.5</v>
      </c>
      <c r="J168" s="2">
        <v>1</v>
      </c>
    </row>
    <row r="169" spans="1:10">
      <c r="A169" s="2">
        <v>2</v>
      </c>
      <c r="B169" s="3" t="s">
        <v>134</v>
      </c>
      <c r="C169" s="4" t="s">
        <v>21</v>
      </c>
      <c r="D169" s="2"/>
      <c r="E169" s="2"/>
      <c r="F169" s="2"/>
      <c r="G169" s="2"/>
      <c r="H169" s="2"/>
      <c r="I169" s="1">
        <f>Tabulka13457891012313[[#This Row],[Sloupec8]]+Tabulka13457891012313[[#This Row],[Sloupec7]]+Tabulka13457891012313[[#This Row],[Sloupec6]]+Tabulka13457891012313[[#This Row],[Sloupec5]]+Tabulka13457891012313[[#This Row],[Sloupec4]]</f>
        <v>0</v>
      </c>
      <c r="J169" s="2"/>
    </row>
    <row r="171" spans="1:10">
      <c r="B171" s="5" t="s">
        <v>135</v>
      </c>
    </row>
    <row r="172" spans="1:10">
      <c r="A172" s="1" t="s">
        <v>0</v>
      </c>
      <c r="B172" s="1" t="s">
        <v>1</v>
      </c>
      <c r="C172" s="1" t="s">
        <v>2</v>
      </c>
      <c r="D172" s="1" t="s">
        <v>3</v>
      </c>
      <c r="E172" s="1" t="s">
        <v>4</v>
      </c>
      <c r="F172" s="1" t="s">
        <v>5</v>
      </c>
      <c r="G172" s="1" t="s">
        <v>6</v>
      </c>
      <c r="H172" s="1" t="s">
        <v>7</v>
      </c>
      <c r="I172" s="1" t="s">
        <v>8</v>
      </c>
      <c r="J172" s="1" t="s">
        <v>9</v>
      </c>
    </row>
    <row r="173" spans="1:10">
      <c r="A173" s="2">
        <v>1</v>
      </c>
      <c r="B173" s="3" t="s">
        <v>136</v>
      </c>
      <c r="C173" s="4" t="s">
        <v>14</v>
      </c>
      <c r="D173" s="2">
        <v>7.7</v>
      </c>
      <c r="E173" s="2">
        <v>8.8000000000000007</v>
      </c>
      <c r="F173" s="2">
        <v>7</v>
      </c>
      <c r="G173" s="2">
        <v>7.9</v>
      </c>
      <c r="H173" s="2">
        <v>4.5</v>
      </c>
      <c r="I173" s="1">
        <f>Tabulka13457891012314[[#This Row],[Sloupec8]]+Tabulka13457891012314[[#This Row],[Sloupec7]]+Tabulka13457891012314[[#This Row],[Sloupec6]]+Tabulka13457891012314[[#This Row],[Sloupec5]]+Tabulka13457891012314[[#This Row],[Sloupec4]]</f>
        <v>35.9</v>
      </c>
      <c r="J173" s="2">
        <v>2</v>
      </c>
    </row>
    <row r="174" spans="1:10">
      <c r="A174" s="2">
        <v>2</v>
      </c>
      <c r="B174" s="3" t="s">
        <v>77</v>
      </c>
      <c r="C174" s="4" t="s">
        <v>34</v>
      </c>
      <c r="D174" s="2">
        <v>6.6</v>
      </c>
      <c r="E174" s="2">
        <v>8.1</v>
      </c>
      <c r="F174" s="2">
        <v>5.5</v>
      </c>
      <c r="G174" s="2">
        <v>7.4</v>
      </c>
      <c r="H174" s="2">
        <v>4</v>
      </c>
      <c r="I174" s="1">
        <f>Tabulka13457891012314[[#This Row],[Sloupec8]]+Tabulka13457891012314[[#This Row],[Sloupec7]]+Tabulka13457891012314[[#This Row],[Sloupec6]]+Tabulka13457891012314[[#This Row],[Sloupec5]]+Tabulka13457891012314[[#This Row],[Sloupec4]]</f>
        <v>31.6</v>
      </c>
      <c r="J174" s="2">
        <v>3</v>
      </c>
    </row>
    <row r="175" spans="1:10">
      <c r="A175" s="2">
        <v>3</v>
      </c>
      <c r="B175" s="3" t="s">
        <v>100</v>
      </c>
      <c r="C175" s="4" t="s">
        <v>14</v>
      </c>
      <c r="D175" s="2">
        <v>8.6999999999999993</v>
      </c>
      <c r="E175" s="2">
        <v>8.9</v>
      </c>
      <c r="F175" s="2">
        <v>7.5</v>
      </c>
      <c r="G175" s="2">
        <v>8.3000000000000007</v>
      </c>
      <c r="H175" s="2">
        <v>9</v>
      </c>
      <c r="I175" s="1">
        <f>Tabulka13457891012314[[#This Row],[Sloupec8]]+Tabulka13457891012314[[#This Row],[Sloupec7]]+Tabulka13457891012314[[#This Row],[Sloupec6]]+Tabulka13457891012314[[#This Row],[Sloupec5]]+Tabulka13457891012314[[#This Row],[Sloupec4]]</f>
        <v>42.400000000000006</v>
      </c>
      <c r="J175" s="2">
        <v>1</v>
      </c>
    </row>
    <row r="176" spans="1:10">
      <c r="A176" s="2">
        <v>4</v>
      </c>
      <c r="B176" s="3" t="s">
        <v>137</v>
      </c>
      <c r="C176" s="4" t="s">
        <v>34</v>
      </c>
      <c r="D176" s="2">
        <v>6</v>
      </c>
      <c r="E176" s="2">
        <v>7.9</v>
      </c>
      <c r="F176" s="2">
        <v>5</v>
      </c>
      <c r="G176" s="2">
        <v>7</v>
      </c>
      <c r="H176" s="2">
        <v>3.5</v>
      </c>
      <c r="I176" s="1">
        <f>Tabulka13457891012314[[#This Row],[Sloupec8]]+Tabulka13457891012314[[#This Row],[Sloupec7]]+Tabulka13457891012314[[#This Row],[Sloupec6]]+Tabulka13457891012314[[#This Row],[Sloupec5]]+Tabulka13457891012314[[#This Row],[Sloupec4]]</f>
        <v>29.4</v>
      </c>
      <c r="J176" s="2">
        <v>4</v>
      </c>
    </row>
    <row r="178" spans="1:10">
      <c r="B178" s="5" t="s">
        <v>138</v>
      </c>
    </row>
    <row r="179" spans="1:10">
      <c r="A179" s="1" t="s">
        <v>0</v>
      </c>
      <c r="B179" s="1" t="s">
        <v>1</v>
      </c>
      <c r="C179" s="1" t="s">
        <v>2</v>
      </c>
      <c r="D179" s="1" t="s">
        <v>3</v>
      </c>
      <c r="E179" s="1" t="s">
        <v>4</v>
      </c>
      <c r="F179" s="1" t="s">
        <v>5</v>
      </c>
      <c r="G179" s="1" t="s">
        <v>6</v>
      </c>
      <c r="H179" s="1" t="s">
        <v>7</v>
      </c>
      <c r="I179" s="1" t="s">
        <v>8</v>
      </c>
      <c r="J179" s="1" t="s">
        <v>9</v>
      </c>
    </row>
    <row r="180" spans="1:10">
      <c r="A180" s="2">
        <v>1</v>
      </c>
      <c r="B180" s="3" t="s">
        <v>139</v>
      </c>
      <c r="C180" s="4" t="s">
        <v>14</v>
      </c>
      <c r="D180" s="2">
        <v>7.1</v>
      </c>
      <c r="E180" s="2">
        <v>7.9</v>
      </c>
      <c r="F180" s="2">
        <v>7</v>
      </c>
      <c r="G180" s="2">
        <v>8.4</v>
      </c>
      <c r="H180" s="2">
        <v>8</v>
      </c>
      <c r="I180" s="1">
        <f>Tabulka13457891012315[[#This Row],[Sloupec8]]+Tabulka13457891012315[[#This Row],[Sloupec7]]+Tabulka13457891012315[[#This Row],[Sloupec6]]+Tabulka13457891012315[[#This Row],[Sloupec5]]+Tabulka13457891012315[[#This Row],[Sloupec4]]</f>
        <v>38.4</v>
      </c>
      <c r="J180" s="2">
        <v>2</v>
      </c>
    </row>
    <row r="181" spans="1:10">
      <c r="A181" s="2">
        <v>2</v>
      </c>
      <c r="B181" s="3" t="s">
        <v>124</v>
      </c>
      <c r="C181" s="4" t="s">
        <v>23</v>
      </c>
      <c r="D181" s="2">
        <v>6.9</v>
      </c>
      <c r="E181" s="2">
        <v>6.9</v>
      </c>
      <c r="F181" s="2">
        <v>6.5</v>
      </c>
      <c r="G181" s="2">
        <v>7.9</v>
      </c>
      <c r="H181" s="2">
        <v>5</v>
      </c>
      <c r="I181" s="1">
        <f>Tabulka13457891012315[[#This Row],[Sloupec8]]+Tabulka13457891012315[[#This Row],[Sloupec7]]+Tabulka13457891012315[[#This Row],[Sloupec6]]+Tabulka13457891012315[[#This Row],[Sloupec5]]+Tabulka13457891012315[[#This Row],[Sloupec4]]</f>
        <v>33.199999999999996</v>
      </c>
      <c r="J181" s="2">
        <v>6</v>
      </c>
    </row>
    <row r="182" spans="1:10">
      <c r="A182" s="2">
        <v>3</v>
      </c>
      <c r="B182" s="3" t="s">
        <v>140</v>
      </c>
      <c r="C182" s="4" t="s">
        <v>27</v>
      </c>
      <c r="D182" s="2">
        <v>7.6</v>
      </c>
      <c r="E182" s="2">
        <v>7.2</v>
      </c>
      <c r="F182" s="2">
        <v>7.5</v>
      </c>
      <c r="G182" s="2">
        <v>8</v>
      </c>
      <c r="H182" s="2">
        <v>7.5</v>
      </c>
      <c r="I182" s="1">
        <f>Tabulka13457891012315[[#This Row],[Sloupec8]]+Tabulka13457891012315[[#This Row],[Sloupec7]]+Tabulka13457891012315[[#This Row],[Sloupec6]]+Tabulka13457891012315[[#This Row],[Sloupec5]]+Tabulka13457891012315[[#This Row],[Sloupec4]]</f>
        <v>37.799999999999997</v>
      </c>
      <c r="J182" s="2">
        <v>3</v>
      </c>
    </row>
    <row r="183" spans="1:10">
      <c r="A183" s="2">
        <v>4</v>
      </c>
      <c r="B183" s="3" t="s">
        <v>121</v>
      </c>
      <c r="C183" s="4" t="s">
        <v>16</v>
      </c>
      <c r="D183" s="2">
        <v>6.8</v>
      </c>
      <c r="E183" s="2">
        <v>7.9</v>
      </c>
      <c r="F183" s="2">
        <v>6.5</v>
      </c>
      <c r="G183" s="2">
        <v>7.6</v>
      </c>
      <c r="H183" s="2">
        <v>5.5</v>
      </c>
      <c r="I183" s="1">
        <f>Tabulka13457891012315[[#This Row],[Sloupec8]]+Tabulka13457891012315[[#This Row],[Sloupec7]]+Tabulka13457891012315[[#This Row],[Sloupec6]]+Tabulka13457891012315[[#This Row],[Sloupec5]]+Tabulka13457891012315[[#This Row],[Sloupec4]]</f>
        <v>34.299999999999997</v>
      </c>
      <c r="J183" s="2">
        <v>5</v>
      </c>
    </row>
    <row r="184" spans="1:10">
      <c r="A184" s="2">
        <v>5</v>
      </c>
      <c r="B184" s="3" t="s">
        <v>141</v>
      </c>
      <c r="C184" s="4" t="s">
        <v>14</v>
      </c>
      <c r="D184" s="2">
        <v>7.8</v>
      </c>
      <c r="E184" s="2">
        <v>8.5</v>
      </c>
      <c r="F184" s="2">
        <v>7.5</v>
      </c>
      <c r="G184" s="2">
        <v>8.6999999999999993</v>
      </c>
      <c r="H184" s="2">
        <v>8.5</v>
      </c>
      <c r="I184" s="1">
        <f>Tabulka13457891012315[[#This Row],[Sloupec8]]+Tabulka13457891012315[[#This Row],[Sloupec7]]+Tabulka13457891012315[[#This Row],[Sloupec6]]+Tabulka13457891012315[[#This Row],[Sloupec5]]+Tabulka13457891012315[[#This Row],[Sloupec4]]</f>
        <v>41</v>
      </c>
      <c r="J184" s="2">
        <v>1</v>
      </c>
    </row>
    <row r="185" spans="1:10">
      <c r="A185" s="2">
        <v>6</v>
      </c>
      <c r="B185" s="3" t="s">
        <v>113</v>
      </c>
      <c r="C185" s="4" t="s">
        <v>23</v>
      </c>
      <c r="D185" s="2">
        <v>6.9</v>
      </c>
      <c r="E185" s="2">
        <v>8</v>
      </c>
      <c r="F185" s="2">
        <v>7.8</v>
      </c>
      <c r="G185" s="2">
        <v>7.9</v>
      </c>
      <c r="H185" s="2">
        <v>6</v>
      </c>
      <c r="I185" s="1">
        <f>Tabulka13457891012315[[#This Row],[Sloupec8]]+Tabulka13457891012315[[#This Row],[Sloupec7]]+Tabulka13457891012315[[#This Row],[Sloupec6]]+Tabulka13457891012315[[#This Row],[Sloupec5]]+Tabulka13457891012315[[#This Row],[Sloupec4]]</f>
        <v>36.6</v>
      </c>
      <c r="J185" s="2">
        <v>4</v>
      </c>
    </row>
  </sheetData>
  <pageMargins left="0.7" right="0.7" top="0.78740157499999996" bottom="0.78740157499999996" header="0.3" footer="0.3"/>
  <pageSetup paperSize="9" orientation="landscape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" sqref="D1:E7"/>
    </sheetView>
  </sheetViews>
  <sheetFormatPr defaultRowHeight="15"/>
  <sheetData>
    <row r="1" spans="1:5">
      <c r="A1" s="1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1" s="1">
        <v>37.5</v>
      </c>
      <c r="E1">
        <v>1</v>
      </c>
    </row>
    <row r="2" spans="1:5">
      <c r="A2" s="8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2" s="8">
        <v>36.200000000000003</v>
      </c>
      <c r="E2">
        <v>2</v>
      </c>
    </row>
    <row r="3" spans="1:5">
      <c r="A3" s="1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3" s="1">
        <v>35.300000000000004</v>
      </c>
      <c r="E3">
        <v>3</v>
      </c>
    </row>
    <row r="4" spans="1:5">
      <c r="A4" s="8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4">
        <v>35.1</v>
      </c>
      <c r="E4">
        <v>4</v>
      </c>
    </row>
    <row r="5" spans="1:5">
      <c r="A5" s="1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5" s="8">
        <v>34.099999999999994</v>
      </c>
      <c r="E5">
        <v>5</v>
      </c>
    </row>
    <row r="6" spans="1:5">
      <c r="A6" s="8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6" s="8">
        <v>32.6</v>
      </c>
      <c r="E6">
        <v>6</v>
      </c>
    </row>
    <row r="7" spans="1:5">
      <c r="A7" s="1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7" s="1">
        <v>31.6</v>
      </c>
      <c r="E7">
        <v>7</v>
      </c>
    </row>
    <row r="8" spans="1:5">
      <c r="A8" s="8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8" s="8">
        <v>0</v>
      </c>
      <c r="E8">
        <v>8</v>
      </c>
    </row>
    <row r="9" spans="1:5">
      <c r="A9" s="1" t="e">
        <f>Tabulka1345789101233[[#This Row],[Sloupec8]]+Tabulka1345789101233[[#This Row],[Sloupec7]]+Tabulka1345789101233[[#This Row],[Sloupec6]]+Tabulka1345789101233[[#This Row],[Sloupec5]]+Tabulka1345789101233[[#This Row],[Sloupec4]]</f>
        <v>#VALUE!</v>
      </c>
      <c r="D9" s="1"/>
      <c r="E9">
        <v>9</v>
      </c>
    </row>
    <row r="10" spans="1:5">
      <c r="A10" s="8">
        <f>Tabulka1345789101233[[#This Row],[Sloupec8]]+Tabulka1345789101233[[#This Row],[Sloupec7]]+Tabulka1345789101233[[#This Row],[Sloupec6]]+Tabulka1345789101233[[#This Row],[Sloupec5]]+Tabulka1345789101233[[#This Row],[Sloupec4]]</f>
        <v>34.800000000000004</v>
      </c>
      <c r="D10" s="6"/>
      <c r="E10">
        <v>10</v>
      </c>
    </row>
    <row r="11" spans="1:5">
      <c r="A11" s="1">
        <f>Tabulka1345789101233[[#This Row],[Sloupec8]]+Tabulka1345789101233[[#This Row],[Sloupec7]]+Tabulka1345789101233[[#This Row],[Sloupec6]]+Tabulka1345789101233[[#This Row],[Sloupec5]]+Tabulka1345789101233[[#This Row],[Sloupec4]]</f>
        <v>28.3</v>
      </c>
      <c r="D11" s="1"/>
      <c r="E11">
        <v>5</v>
      </c>
    </row>
    <row r="12" spans="1:5">
      <c r="A12" s="7">
        <f>Tabulka1345789101233[[#This Row],[Sloupec8]]+Tabulka1345789101233[[#This Row],[Sloupec7]]+Tabulka1345789101233[[#This Row],[Sloupec6]]+Tabulka1345789101233[[#This Row],[Sloupec5]]+Tabulka1345789101233[[#This Row],[Sloupec4]]</f>
        <v>27.4</v>
      </c>
      <c r="D12" s="9"/>
    </row>
  </sheetData>
  <sortState ref="D1:D8">
    <sortCondition descending="1" ref="D1:D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Domácí</dc:creator>
  <cp:lastModifiedBy>Robin</cp:lastModifiedBy>
  <cp:lastPrinted>2017-01-28T14:33:04Z</cp:lastPrinted>
  <dcterms:created xsi:type="dcterms:W3CDTF">2017-01-27T22:49:27Z</dcterms:created>
  <dcterms:modified xsi:type="dcterms:W3CDTF">2017-01-29T19:18:27Z</dcterms:modified>
</cp:coreProperties>
</file>