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esktop\Výsledky Daisycup\"/>
    </mc:Choice>
  </mc:AlternateContent>
  <bookViews>
    <workbookView xWindow="0" yWindow="0" windowWidth="21600" windowHeight="97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I51" i="1"/>
  <c r="I50" i="1"/>
  <c r="I49" i="1"/>
  <c r="I48" i="1"/>
  <c r="I47" i="1"/>
  <c r="I46" i="1"/>
  <c r="I45" i="1"/>
  <c r="I44" i="1"/>
  <c r="I60" i="1"/>
  <c r="I59" i="1"/>
  <c r="I58" i="1"/>
  <c r="I57" i="1"/>
  <c r="I56" i="1"/>
  <c r="I40" i="1"/>
  <c r="I39" i="1"/>
  <c r="I38" i="1"/>
  <c r="I37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<sst xmlns="http://schemas.openxmlformats.org/spreadsheetml/2006/main" count="149" uniqueCount="75">
  <si>
    <t>Start.číslo</t>
  </si>
  <si>
    <t>Start. Číslo</t>
  </si>
  <si>
    <t>Jméno</t>
  </si>
  <si>
    <t>Soubor</t>
  </si>
  <si>
    <t>Body</t>
  </si>
  <si>
    <t>Pořadí</t>
  </si>
  <si>
    <t>Porotce 1</t>
  </si>
  <si>
    <t>Porotce 2</t>
  </si>
  <si>
    <t>Porotce 3</t>
  </si>
  <si>
    <t>Porotce 4</t>
  </si>
  <si>
    <t>Porotce 5</t>
  </si>
  <si>
    <t>LEXY Kroměříž</t>
  </si>
  <si>
    <t>Duo, Trio KADETKY B (BATON)</t>
  </si>
  <si>
    <t>Duo, Trio KADETKY A (BATON)</t>
  </si>
  <si>
    <t>AMA Opava</t>
  </si>
  <si>
    <t>Andrianky Ostrava</t>
  </si>
  <si>
    <t>STARS Ostrava</t>
  </si>
  <si>
    <t>Letušky TJ Mošnov</t>
  </si>
  <si>
    <t>Tykadla Ústí nad Orlicí</t>
  </si>
  <si>
    <t>Daisy Ostrava</t>
  </si>
  <si>
    <t>Karolína Mádlová, Vendula Nohelová</t>
  </si>
  <si>
    <t>Silvie Slámová, Adéla Juříčková</t>
  </si>
  <si>
    <t>Petra Buchtová, Natálie Richteroáv, Klára Zimolová</t>
  </si>
  <si>
    <t>Natálie Koutňáková, Kristýna Pištěcká</t>
  </si>
  <si>
    <t>Zuzana Bečáková, Kristýna Popeličová</t>
  </si>
  <si>
    <t>Natálie Chodorovská, Veronika Pazdyková</t>
  </si>
  <si>
    <t>Laura Štěpánová, Eliška Volná</t>
  </si>
  <si>
    <t>Klára Šeděnková, Kristýna Říhová</t>
  </si>
  <si>
    <t>Eliška Ptáčková, Barbora Kamencová</t>
  </si>
  <si>
    <t>Adéla Horáčková, Eliška Šponarová</t>
  </si>
  <si>
    <t>Adéla Domesová, Tereza Gregorová</t>
  </si>
  <si>
    <t>Lucie Foretníková, Karolína Pšeničková</t>
  </si>
  <si>
    <t>Aneta Tomančáková, Eliška Coufalová</t>
  </si>
  <si>
    <t>TOM Krokodýl</t>
  </si>
  <si>
    <t>Karolína Konečná, Viktorie Mathiasová, Veronika Šindlerová</t>
  </si>
  <si>
    <t>MICHELLE Karviná</t>
  </si>
  <si>
    <t>Eliška Fojtíková, Vanessa Pastornická</t>
  </si>
  <si>
    <t>Kristýna Klepáčová, Eva Oberherrová</t>
  </si>
  <si>
    <t>Alena Szvitková, Nikol Durczoková, Tereza Mayerová</t>
  </si>
  <si>
    <t>MiKaDo Karviná</t>
  </si>
  <si>
    <t>Duo, Trio JUNIORKY B (BATON)</t>
  </si>
  <si>
    <t>Zuzana Makovcová, Kristýna Dratvová</t>
  </si>
  <si>
    <t>Sára Polášková, Nicol Kamencová</t>
  </si>
  <si>
    <t>Zuzana Pawlowská, Martina Klimčíková</t>
  </si>
  <si>
    <t>Impressio Ostrava</t>
  </si>
  <si>
    <t>Rozálie Dornová, Kateřina Rycková</t>
  </si>
  <si>
    <t>Excelent Dolní Benešov</t>
  </si>
  <si>
    <t>Karolína Nyníčková, Markéta Šigutová</t>
  </si>
  <si>
    <t>Erika Hendrychová, Karolína Cucová, Kristýna Šoltysová</t>
  </si>
  <si>
    <t>Ještěrky Branka u Opavy</t>
  </si>
  <si>
    <t>Vanessa Klčovská, Veronika Gilgová</t>
  </si>
  <si>
    <t>Sabina Vysloužilová, Nikoleta Vysloužilová</t>
  </si>
  <si>
    <t>Šance - Hranice</t>
  </si>
  <si>
    <t>Duo, Trio JUNIORKY A (BATON)</t>
  </si>
  <si>
    <t>Viktorie Štverková, Veronika Kašparová</t>
  </si>
  <si>
    <t>Natálie Oczková, Andrea Kolářová</t>
  </si>
  <si>
    <t>Michaela Horská, Nikola Tomášková</t>
  </si>
  <si>
    <t>Dominika Schoberová, Adéla Brňáčková</t>
  </si>
  <si>
    <t>Duo, Trio SENIORKY B (BATON)</t>
  </si>
  <si>
    <t>Vendula Nykšová, Adéla Beilnerová</t>
  </si>
  <si>
    <t>Rebelky Bílovec</t>
  </si>
  <si>
    <t>Natálie Bartková, Eva Bodláková</t>
  </si>
  <si>
    <t>Kristýna Jakoubková, Eliška Skácelová</t>
  </si>
  <si>
    <t>Jana Adamowiczová, Karin Šigutová</t>
  </si>
  <si>
    <t>Helena Henžlíková, Natálie Kučerová</t>
  </si>
  <si>
    <t>Eva Neprašová, Krisstýna Jakešová</t>
  </si>
  <si>
    <t>Kateřina Konetzná,  Michaela Steculová</t>
  </si>
  <si>
    <t>Sabina Vysloužilová, Adina Baranayová</t>
  </si>
  <si>
    <t>Sabina Valchařová, Jana Menšíková</t>
  </si>
  <si>
    <r>
      <rPr>
        <b/>
        <sz val="10"/>
        <color theme="1"/>
        <rFont val="Calibri"/>
        <family val="2"/>
        <charset val="238"/>
        <scheme val="minor"/>
      </rPr>
      <t>Duo, Trio SENIORKY A (BATON</t>
    </r>
    <r>
      <rPr>
        <sz val="11"/>
        <color theme="1"/>
        <rFont val="Calibri"/>
        <family val="2"/>
        <charset val="238"/>
        <scheme val="minor"/>
      </rPr>
      <t>)</t>
    </r>
  </si>
  <si>
    <t>Kateřina Glučová, Kateřina Paululiková, Michaela Olšoková</t>
  </si>
  <si>
    <t>Aneta Kováříková, Kristýna Kánová</t>
  </si>
  <si>
    <t>Monika Lelovská, Nikola Ohnheiserová</t>
  </si>
  <si>
    <t>Gabriela Tománková, Nikol Fisherová</t>
  </si>
  <si>
    <t>Adéla Tesařová, Natálie Vnenková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</si>
</sst>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7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2:J14" headerRowCount="0" totalsRowShown="0" headerRowDxfId="77" dataDxfId="76">
  <tableColumns count="10">
    <tableColumn id="1" name="Start.číslo" dataDxfId="75"/>
    <tableColumn id="2" name="Sloupec2" dataDxfId="74"/>
    <tableColumn id="3" name="Sloupec3" dataDxfId="73"/>
    <tableColumn id="4" name="Sloupec4" dataDxfId="72"/>
    <tableColumn id="5" name="Sloupec5" dataDxfId="71"/>
    <tableColumn id="6" name="Sloupec6" dataDxfId="70"/>
    <tableColumn id="7" name="Sloupec7" dataDxfId="69"/>
    <tableColumn id="8" name="Sloupec8" dataDxfId="68"/>
    <tableColumn id="9" name="Sloupec9" dataDxfId="67"/>
    <tableColumn id="11" name="Sloupec1" headerRowDxfId="66" dataDxfId="6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17:J22" headerRowCount="0" totalsRowShown="0" headerRowDxfId="64" dataDxfId="63">
  <tableColumns count="10">
    <tableColumn id="1" name="Start.číslo" dataDxfId="62"/>
    <tableColumn id="2" name="Sloupec2" dataDxfId="61"/>
    <tableColumn id="3" name="Sloupec3" dataDxfId="60"/>
    <tableColumn id="4" name="Sloupec4" dataDxfId="59"/>
    <tableColumn id="5" name="Sloupec5" dataDxfId="58"/>
    <tableColumn id="6" name="Sloupec6" dataDxfId="57"/>
    <tableColumn id="7" name="Sloupec7" dataDxfId="56"/>
    <tableColumn id="8" name="Sloupec8" dataDxfId="55"/>
    <tableColumn id="9" name="Sloupec9" dataDxfId="54"/>
    <tableColumn id="11" name="Sloupec1" headerRowDxfId="53" dataDxfId="5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ulka13457" displayName="Tabulka13457" ref="A25:J33" headerRowCount="0" totalsRowShown="0" headerRowDxfId="51" dataDxfId="50">
  <tableColumns count="10">
    <tableColumn id="1" name="Start.číslo" dataDxfId="49"/>
    <tableColumn id="2" name="Sloupec2" dataDxfId="48"/>
    <tableColumn id="3" name="Sloupec3" dataDxfId="47"/>
    <tableColumn id="4" name="Sloupec4" dataDxfId="46"/>
    <tableColumn id="5" name="Sloupec5" dataDxfId="45"/>
    <tableColumn id="6" name="Sloupec6" dataDxfId="44"/>
    <tableColumn id="7" name="Sloupec7" dataDxfId="43"/>
    <tableColumn id="8" name="Sloupec8" dataDxfId="42"/>
    <tableColumn id="9" name="Sloupec9" dataDxfId="41"/>
    <tableColumn id="11" name="Sloupec1" headerRowDxfId="40" dataDxfId="3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ulka134578" displayName="Tabulka134578" ref="A36:J40" headerRowCount="0" totalsRowShown="0" headerRowDxfId="38" dataDxfId="37">
  <tableColumns count="10">
    <tableColumn id="1" name="Start.číslo" dataDxfId="36"/>
    <tableColumn id="2" name="Sloupec2" dataDxfId="35"/>
    <tableColumn id="3" name="Sloupec3" dataDxfId="34"/>
    <tableColumn id="4" name="Sloupec4" dataDxfId="33"/>
    <tableColumn id="5" name="Sloupec5" dataDxfId="32"/>
    <tableColumn id="6" name="Sloupec6" dataDxfId="31"/>
    <tableColumn id="7" name="Sloupec7" dataDxfId="30"/>
    <tableColumn id="8" name="Sloupec8" dataDxfId="29"/>
    <tableColumn id="9" name="Sloupec9" dataDxfId="28"/>
    <tableColumn id="11" name="Sloupec1" headerRowDxfId="27" dataDxfId="2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9" name="Tabulka134578910" displayName="Tabulka134578910" ref="A55:J60" headerRowCount="0" totalsRowShown="0" headerRowDxfId="25" dataDxfId="24">
  <tableColumns count="10">
    <tableColumn id="1" name="Start.číslo" dataDxfId="23"/>
    <tableColumn id="2" name="Sloupec2" dataDxfId="22"/>
    <tableColumn id="3" name="Sloupec3" dataDxfId="21"/>
    <tableColumn id="4" name="Sloupec4" dataDxfId="20"/>
    <tableColumn id="5" name="Sloupec5" dataDxfId="19"/>
    <tableColumn id="6" name="Sloupec6" dataDxfId="18"/>
    <tableColumn id="7" name="Sloupec7" dataDxfId="17"/>
    <tableColumn id="8" name="Sloupec8" dataDxfId="16"/>
    <tableColumn id="9" name="Sloupec9" dataDxfId="15"/>
    <tableColumn id="11" name="Sloupec1" headerRowDxfId="14" dataDxfId="13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0" name="Tabulka13457891011" displayName="Tabulka13457891011" ref="A43:J52" headerRowCount="0" totalsRowShown="0" headerRowDxfId="12" dataDxfId="11">
  <tableColumns count="10">
    <tableColumn id="1" name="Start.číslo" dataDxfId="10"/>
    <tableColumn id="2" name="Sloupec2" dataDxfId="9"/>
    <tableColumn id="3" name="Sloupec3" dataDxfId="8"/>
    <tableColumn id="4" name="Sloupec4" dataDxfId="7"/>
    <tableColumn id="5" name="Sloupec5" dataDxfId="6"/>
    <tableColumn id="6" name="Sloupec6" dataDxfId="5"/>
    <tableColumn id="7" name="Sloupec7" dataDxfId="4"/>
    <tableColumn id="8" name="Sloupec8" dataDxfId="3"/>
    <tableColumn id="9" name="Sloupec9" dataDxfId="2"/>
    <tableColumn id="11" name="Sloupec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46" workbookViewId="0">
      <selection activeCell="B56" sqref="B56"/>
    </sheetView>
  </sheetViews>
  <sheetFormatPr defaultRowHeight="15" x14ac:dyDescent="0.25"/>
  <cols>
    <col min="1" max="1" width="8.85546875" customWidth="1"/>
    <col min="2" max="2" width="47.28515625" customWidth="1"/>
    <col min="3" max="3" width="18.85546875" customWidth="1"/>
    <col min="4" max="4" width="8.28515625" customWidth="1"/>
    <col min="5" max="6" width="7.85546875" customWidth="1"/>
    <col min="7" max="7" width="8.5703125" customWidth="1"/>
    <col min="8" max="8" width="8.28515625" customWidth="1"/>
    <col min="9" max="9" width="7.140625" customWidth="1"/>
    <col min="10" max="10" width="8" customWidth="1"/>
  </cols>
  <sheetData>
    <row r="1" spans="1:10" x14ac:dyDescent="0.25">
      <c r="B1" s="1" t="s">
        <v>12</v>
      </c>
    </row>
    <row r="2" spans="1:10" x14ac:dyDescent="0.25">
      <c r="A2" s="4" t="s">
        <v>1</v>
      </c>
      <c r="B2" s="4" t="s">
        <v>2</v>
      </c>
      <c r="C2" s="4" t="s">
        <v>3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4" t="s">
        <v>4</v>
      </c>
      <c r="J2" s="4" t="s">
        <v>5</v>
      </c>
    </row>
    <row r="3" spans="1:10" x14ac:dyDescent="0.25">
      <c r="A3" s="2">
        <v>1</v>
      </c>
      <c r="B3" s="5" t="s">
        <v>21</v>
      </c>
      <c r="C3" s="3" t="s">
        <v>11</v>
      </c>
      <c r="D3" s="2">
        <v>6.9</v>
      </c>
      <c r="E3" s="2">
        <v>7.8</v>
      </c>
      <c r="F3" s="2">
        <v>6</v>
      </c>
      <c r="G3" s="2">
        <v>6.8</v>
      </c>
      <c r="H3" s="2">
        <v>6</v>
      </c>
      <c r="I3" s="4">
        <f>Tabulka1[[#This Row],[Sloupec8]]+Tabulka1[[#This Row],[Sloupec7]]+Tabulka1[[#This Row],[Sloupec6]]+Tabulka1[[#This Row],[Sloupec5]]+Tabulka1[[#This Row],[Sloupec4]]</f>
        <v>33.5</v>
      </c>
      <c r="J3" s="2">
        <v>4</v>
      </c>
    </row>
    <row r="4" spans="1:10" x14ac:dyDescent="0.25">
      <c r="A4" s="2">
        <v>2</v>
      </c>
      <c r="B4" s="5" t="s">
        <v>22</v>
      </c>
      <c r="C4" s="3" t="s">
        <v>14</v>
      </c>
      <c r="D4" s="2">
        <v>7.3</v>
      </c>
      <c r="E4" s="2">
        <v>7.2</v>
      </c>
      <c r="F4" s="2">
        <v>6.2</v>
      </c>
      <c r="G4" s="2">
        <v>7.5</v>
      </c>
      <c r="H4" s="2">
        <v>4.3</v>
      </c>
      <c r="I4" s="4">
        <f>Tabulka1[[#This Row],[Sloupec8]]+Tabulka1[[#This Row],[Sloupec7]]+Tabulka1[[#This Row],[Sloupec6]]+Tabulka1[[#This Row],[Sloupec5]]+Tabulka1[[#This Row],[Sloupec4]]</f>
        <v>32.5</v>
      </c>
      <c r="J4" s="2">
        <v>7</v>
      </c>
    </row>
    <row r="5" spans="1:10" x14ac:dyDescent="0.25">
      <c r="A5" s="2">
        <v>3</v>
      </c>
      <c r="B5" s="5" t="s">
        <v>23</v>
      </c>
      <c r="C5" s="3" t="s">
        <v>11</v>
      </c>
      <c r="D5" s="2">
        <v>6.5</v>
      </c>
      <c r="E5" s="2">
        <v>6.9</v>
      </c>
      <c r="F5" s="2">
        <v>6</v>
      </c>
      <c r="G5" s="2">
        <v>7.3</v>
      </c>
      <c r="H5" s="2">
        <v>4.4000000000000004</v>
      </c>
      <c r="I5" s="4">
        <f>Tabulka1[[#This Row],[Sloupec8]]+Tabulka1[[#This Row],[Sloupec7]]+Tabulka1[[#This Row],[Sloupec6]]+Tabulka1[[#This Row],[Sloupec5]]+Tabulka1[[#This Row],[Sloupec4]]</f>
        <v>31.1</v>
      </c>
      <c r="J5" s="2">
        <v>9</v>
      </c>
    </row>
    <row r="6" spans="1:10" x14ac:dyDescent="0.25">
      <c r="A6" s="2">
        <v>4</v>
      </c>
      <c r="B6" s="5" t="s">
        <v>24</v>
      </c>
      <c r="C6" s="3" t="s">
        <v>15</v>
      </c>
      <c r="D6" s="2">
        <v>6.7</v>
      </c>
      <c r="E6" s="2">
        <v>7.1</v>
      </c>
      <c r="F6" s="2">
        <v>5.5</v>
      </c>
      <c r="G6" s="2">
        <v>7.6</v>
      </c>
      <c r="H6" s="2">
        <v>4.5</v>
      </c>
      <c r="I6" s="4">
        <f>Tabulka1[[#This Row],[Sloupec8]]+Tabulka1[[#This Row],[Sloupec7]]+Tabulka1[[#This Row],[Sloupec6]]+Tabulka1[[#This Row],[Sloupec5]]+Tabulka1[[#This Row],[Sloupec4]]</f>
        <v>31.400000000000002</v>
      </c>
      <c r="J6" s="2">
        <v>8</v>
      </c>
    </row>
    <row r="7" spans="1:10" x14ac:dyDescent="0.25">
      <c r="A7" s="2">
        <v>5</v>
      </c>
      <c r="B7" s="5" t="s">
        <v>25</v>
      </c>
      <c r="C7" s="3" t="s">
        <v>16</v>
      </c>
      <c r="D7" s="2">
        <v>7</v>
      </c>
      <c r="E7" s="2">
        <v>7.2</v>
      </c>
      <c r="F7" s="2">
        <v>6.2</v>
      </c>
      <c r="G7" s="2">
        <v>8</v>
      </c>
      <c r="H7" s="2">
        <v>5.8</v>
      </c>
      <c r="I7" s="4">
        <f>Tabulka1[[#This Row],[Sloupec8]]+Tabulka1[[#This Row],[Sloupec7]]+Tabulka1[[#This Row],[Sloupec6]]+Tabulka1[[#This Row],[Sloupec5]]+Tabulka1[[#This Row],[Sloupec4]]</f>
        <v>34.200000000000003</v>
      </c>
      <c r="J7" s="2">
        <v>3</v>
      </c>
    </row>
    <row r="8" spans="1:10" x14ac:dyDescent="0.25">
      <c r="A8" s="2">
        <v>6</v>
      </c>
      <c r="B8" s="5" t="s">
        <v>26</v>
      </c>
      <c r="C8" s="3" t="s">
        <v>14</v>
      </c>
      <c r="D8" s="2">
        <v>6.6</v>
      </c>
      <c r="E8" s="2">
        <v>7.5</v>
      </c>
      <c r="F8" s="2">
        <v>4.5</v>
      </c>
      <c r="G8" s="2">
        <v>7.5</v>
      </c>
      <c r="H8" s="2">
        <v>4</v>
      </c>
      <c r="I8" s="4">
        <f>Tabulka1[[#This Row],[Sloupec8]]+Tabulka1[[#This Row],[Sloupec7]]+Tabulka1[[#This Row],[Sloupec6]]+Tabulka1[[#This Row],[Sloupec5]]+Tabulka1[[#This Row],[Sloupec4]]</f>
        <v>30.1</v>
      </c>
      <c r="J8" s="2">
        <v>11</v>
      </c>
    </row>
    <row r="9" spans="1:10" x14ac:dyDescent="0.25">
      <c r="A9" s="2">
        <v>7</v>
      </c>
      <c r="B9" s="5" t="s">
        <v>27</v>
      </c>
      <c r="C9" s="3" t="s">
        <v>17</v>
      </c>
      <c r="D9" s="2">
        <v>6.8</v>
      </c>
      <c r="E9" s="2">
        <v>7.4</v>
      </c>
      <c r="F9" s="2">
        <v>4</v>
      </c>
      <c r="G9" s="2">
        <v>7.3</v>
      </c>
      <c r="H9" s="2">
        <v>4</v>
      </c>
      <c r="I9" s="4">
        <f>Tabulka1[[#This Row],[Sloupec8]]+Tabulka1[[#This Row],[Sloupec7]]+Tabulka1[[#This Row],[Sloupec6]]+Tabulka1[[#This Row],[Sloupec5]]+Tabulka1[[#This Row],[Sloupec4]]</f>
        <v>29.500000000000004</v>
      </c>
      <c r="J9" s="2">
        <v>12</v>
      </c>
    </row>
    <row r="10" spans="1:10" x14ac:dyDescent="0.25">
      <c r="A10" s="2">
        <v>8</v>
      </c>
      <c r="B10" s="5" t="s">
        <v>28</v>
      </c>
      <c r="C10" s="3" t="s">
        <v>11</v>
      </c>
      <c r="D10" s="2">
        <v>6.8</v>
      </c>
      <c r="E10" s="2">
        <v>7.9</v>
      </c>
      <c r="F10" s="2">
        <v>5.5</v>
      </c>
      <c r="G10" s="2">
        <v>7.8</v>
      </c>
      <c r="H10" s="2">
        <v>5.4</v>
      </c>
      <c r="I10" s="4">
        <f>Tabulka1[[#This Row],[Sloupec8]]+Tabulka1[[#This Row],[Sloupec7]]+Tabulka1[[#This Row],[Sloupec6]]+Tabulka1[[#This Row],[Sloupec5]]+Tabulka1[[#This Row],[Sloupec4]]</f>
        <v>33.4</v>
      </c>
      <c r="J10" s="2">
        <v>5</v>
      </c>
    </row>
    <row r="11" spans="1:10" x14ac:dyDescent="0.25">
      <c r="A11" s="2">
        <v>9</v>
      </c>
      <c r="B11" s="5" t="s">
        <v>29</v>
      </c>
      <c r="C11" s="3" t="s">
        <v>18</v>
      </c>
      <c r="D11" s="2">
        <v>6.6</v>
      </c>
      <c r="E11" s="2">
        <v>7.2</v>
      </c>
      <c r="F11" s="2">
        <v>5</v>
      </c>
      <c r="G11" s="2">
        <v>7.4</v>
      </c>
      <c r="H11" s="2">
        <v>6.5</v>
      </c>
      <c r="I11" s="4">
        <f>Tabulka1[[#This Row],[Sloupec8]]+Tabulka1[[#This Row],[Sloupec7]]+Tabulka1[[#This Row],[Sloupec6]]+Tabulka1[[#This Row],[Sloupec5]]+Tabulka1[[#This Row],[Sloupec4]]</f>
        <v>32.699999999999996</v>
      </c>
      <c r="J11" s="2">
        <v>6</v>
      </c>
    </row>
    <row r="12" spans="1:10" x14ac:dyDescent="0.25">
      <c r="A12" s="2">
        <v>10</v>
      </c>
      <c r="B12" s="5" t="s">
        <v>30</v>
      </c>
      <c r="C12" s="3" t="s">
        <v>16</v>
      </c>
      <c r="D12" s="2">
        <v>7.3</v>
      </c>
      <c r="E12" s="2">
        <v>8.1</v>
      </c>
      <c r="F12" s="2">
        <v>6.5</v>
      </c>
      <c r="G12" s="2">
        <v>8.3000000000000007</v>
      </c>
      <c r="H12" s="2">
        <v>8</v>
      </c>
      <c r="I12" s="4">
        <f>Tabulka1[[#This Row],[Sloupec8]]+Tabulka1[[#This Row],[Sloupec7]]+Tabulka1[[#This Row],[Sloupec6]]+Tabulka1[[#This Row],[Sloupec5]]+Tabulka1[[#This Row],[Sloupec4]]</f>
        <v>38.199999999999996</v>
      </c>
      <c r="J12" s="2">
        <v>1</v>
      </c>
    </row>
    <row r="13" spans="1:10" x14ac:dyDescent="0.25">
      <c r="A13" s="2">
        <v>11</v>
      </c>
      <c r="B13" s="5" t="s">
        <v>31</v>
      </c>
      <c r="C13" s="3" t="s">
        <v>19</v>
      </c>
      <c r="D13" s="2">
        <v>7</v>
      </c>
      <c r="E13" s="2">
        <v>8.1999999999999993</v>
      </c>
      <c r="F13" s="2">
        <v>6.8</v>
      </c>
      <c r="G13" s="2">
        <v>8.6999999999999993</v>
      </c>
      <c r="H13" s="2">
        <v>6.5</v>
      </c>
      <c r="I13" s="4">
        <f>Tabulka1[[#This Row],[Sloupec8]]+Tabulka1[[#This Row],[Sloupec7]]+Tabulka1[[#This Row],[Sloupec6]]+Tabulka1[[#This Row],[Sloupec5]]+Tabulka1[[#This Row],[Sloupec4]]</f>
        <v>37.200000000000003</v>
      </c>
      <c r="J13" s="2">
        <v>2</v>
      </c>
    </row>
    <row r="14" spans="1:10" x14ac:dyDescent="0.25">
      <c r="A14" s="2">
        <v>12</v>
      </c>
      <c r="B14" s="5" t="s">
        <v>32</v>
      </c>
      <c r="C14" s="3" t="s">
        <v>15</v>
      </c>
      <c r="D14" s="2">
        <v>6.5</v>
      </c>
      <c r="E14" s="2">
        <v>7.5</v>
      </c>
      <c r="F14" s="2">
        <v>5.5</v>
      </c>
      <c r="G14" s="2">
        <v>7.3</v>
      </c>
      <c r="H14" s="2">
        <v>4</v>
      </c>
      <c r="I14" s="4">
        <f>Tabulka1[[#This Row],[Sloupec8]]+Tabulka1[[#This Row],[Sloupec7]]+Tabulka1[[#This Row],[Sloupec6]]+Tabulka1[[#This Row],[Sloupec5]]+Tabulka1[[#This Row],[Sloupec4]]</f>
        <v>30.8</v>
      </c>
      <c r="J14" s="2">
        <v>10</v>
      </c>
    </row>
    <row r="16" spans="1:10" x14ac:dyDescent="0.25">
      <c r="B16" s="1" t="s">
        <v>13</v>
      </c>
    </row>
    <row r="17" spans="1:10" x14ac:dyDescent="0.25">
      <c r="A17" s="4" t="s">
        <v>1</v>
      </c>
      <c r="B17" s="4" t="s">
        <v>2</v>
      </c>
      <c r="C17" s="4" t="s">
        <v>3</v>
      </c>
      <c r="D17" s="4" t="s">
        <v>6</v>
      </c>
      <c r="E17" s="4" t="s">
        <v>7</v>
      </c>
      <c r="F17" s="4" t="s">
        <v>8</v>
      </c>
      <c r="G17" s="4" t="s">
        <v>9</v>
      </c>
      <c r="H17" s="4" t="s">
        <v>10</v>
      </c>
      <c r="I17" s="4" t="s">
        <v>4</v>
      </c>
      <c r="J17" s="4" t="s">
        <v>5</v>
      </c>
    </row>
    <row r="18" spans="1:10" x14ac:dyDescent="0.25">
      <c r="A18" s="2">
        <v>1</v>
      </c>
      <c r="B18" s="5" t="s">
        <v>20</v>
      </c>
      <c r="C18" s="3" t="s">
        <v>33</v>
      </c>
      <c r="D18" s="2"/>
      <c r="E18" s="2"/>
      <c r="F18" s="2"/>
      <c r="G18" s="2"/>
      <c r="H18" s="2"/>
      <c r="I18" s="4">
        <f>Tabulka13[[#This Row],[Sloupec8]]+Tabulka13[[#This Row],[Sloupec7]]+Tabulka13[[#This Row],[Sloupec6]]+Tabulka13[[#This Row],[Sloupec5]]+Tabulka13[[#This Row],[Sloupec4]]</f>
        <v>0</v>
      </c>
      <c r="J18" s="2"/>
    </row>
    <row r="19" spans="1:10" x14ac:dyDescent="0.25">
      <c r="A19" s="2">
        <v>2</v>
      </c>
      <c r="B19" s="5" t="s">
        <v>34</v>
      </c>
      <c r="C19" s="3" t="s">
        <v>14</v>
      </c>
      <c r="D19" s="2">
        <v>7</v>
      </c>
      <c r="E19" s="2">
        <v>8.4</v>
      </c>
      <c r="F19" s="2">
        <v>5.5</v>
      </c>
      <c r="G19" s="2">
        <v>7.8</v>
      </c>
      <c r="H19" s="2">
        <v>5.6</v>
      </c>
      <c r="I19" s="4">
        <f>Tabulka13[[#This Row],[Sloupec8]]+Tabulka13[[#This Row],[Sloupec7]]+Tabulka13[[#This Row],[Sloupec6]]+Tabulka13[[#This Row],[Sloupec5]]+Tabulka13[[#This Row],[Sloupec4]]</f>
        <v>34.299999999999997</v>
      </c>
      <c r="J19" s="2">
        <v>4</v>
      </c>
    </row>
    <row r="20" spans="1:10" x14ac:dyDescent="0.25">
      <c r="A20" s="2">
        <v>3</v>
      </c>
      <c r="B20" s="5" t="s">
        <v>36</v>
      </c>
      <c r="C20" s="3" t="s">
        <v>35</v>
      </c>
      <c r="D20" s="2">
        <v>7.5</v>
      </c>
      <c r="E20" s="2">
        <v>8.6999999999999993</v>
      </c>
      <c r="F20" s="2">
        <v>8</v>
      </c>
      <c r="G20" s="2">
        <v>8.5</v>
      </c>
      <c r="H20" s="2">
        <v>8</v>
      </c>
      <c r="I20" s="4">
        <f>Tabulka13[[#This Row],[Sloupec8]]+Tabulka13[[#This Row],[Sloupec7]]+Tabulka13[[#This Row],[Sloupec6]]+Tabulka13[[#This Row],[Sloupec5]]+Tabulka13[[#This Row],[Sloupec4]]</f>
        <v>40.700000000000003</v>
      </c>
      <c r="J20" s="2">
        <v>2</v>
      </c>
    </row>
    <row r="21" spans="1:10" x14ac:dyDescent="0.25">
      <c r="A21" s="2">
        <v>4</v>
      </c>
      <c r="B21" s="5" t="s">
        <v>37</v>
      </c>
      <c r="C21" s="3" t="s">
        <v>19</v>
      </c>
      <c r="D21" s="2">
        <v>7.8</v>
      </c>
      <c r="E21" s="2">
        <v>9</v>
      </c>
      <c r="F21" s="2">
        <v>9</v>
      </c>
      <c r="G21" s="2">
        <v>8.8000000000000007</v>
      </c>
      <c r="H21" s="2">
        <v>9.5</v>
      </c>
      <c r="I21" s="4">
        <f>Tabulka13[[#This Row],[Sloupec8]]+Tabulka13[[#This Row],[Sloupec7]]+Tabulka13[[#This Row],[Sloupec6]]+Tabulka13[[#This Row],[Sloupec5]]+Tabulka13[[#This Row],[Sloupec4]]</f>
        <v>44.099999999999994</v>
      </c>
      <c r="J21" s="2">
        <v>1</v>
      </c>
    </row>
    <row r="22" spans="1:10" x14ac:dyDescent="0.25">
      <c r="A22" s="2">
        <v>5</v>
      </c>
      <c r="B22" s="5" t="s">
        <v>38</v>
      </c>
      <c r="C22" s="3" t="s">
        <v>39</v>
      </c>
      <c r="D22" s="2">
        <v>7.3</v>
      </c>
      <c r="E22" s="2">
        <v>8.8000000000000007</v>
      </c>
      <c r="F22" s="2">
        <v>7.5</v>
      </c>
      <c r="G22" s="2">
        <v>8</v>
      </c>
      <c r="H22" s="2">
        <v>9</v>
      </c>
      <c r="I22" s="4">
        <f>Tabulka13[[#This Row],[Sloupec8]]+Tabulka13[[#This Row],[Sloupec7]]+Tabulka13[[#This Row],[Sloupec6]]+Tabulka13[[#This Row],[Sloupec5]]+Tabulka13[[#This Row],[Sloupec4]]</f>
        <v>40.599999999999994</v>
      </c>
      <c r="J22" s="2">
        <v>3</v>
      </c>
    </row>
    <row r="23" spans="1:10" x14ac:dyDescent="0.25">
      <c r="A23" s="2"/>
      <c r="B23" s="5"/>
      <c r="C23" s="3"/>
      <c r="D23" s="2"/>
      <c r="E23" s="2"/>
      <c r="F23" s="2"/>
      <c r="G23" s="2"/>
      <c r="H23" s="2"/>
      <c r="I23" s="4"/>
      <c r="J23" s="2"/>
    </row>
    <row r="24" spans="1:10" x14ac:dyDescent="0.25">
      <c r="B24" s="1" t="s">
        <v>40</v>
      </c>
    </row>
    <row r="25" spans="1:10" x14ac:dyDescent="0.25">
      <c r="A25" s="4" t="s">
        <v>0</v>
      </c>
      <c r="B25" s="4" t="s">
        <v>2</v>
      </c>
      <c r="C25" s="4" t="s">
        <v>3</v>
      </c>
      <c r="D25" s="4" t="s">
        <v>6</v>
      </c>
      <c r="E25" s="4" t="s">
        <v>7</v>
      </c>
      <c r="F25" s="4" t="s">
        <v>8</v>
      </c>
      <c r="G25" s="4" t="s">
        <v>9</v>
      </c>
      <c r="H25" s="4" t="s">
        <v>10</v>
      </c>
      <c r="I25" s="4" t="s">
        <v>4</v>
      </c>
      <c r="J25" s="4" t="s">
        <v>5</v>
      </c>
    </row>
    <row r="26" spans="1:10" x14ac:dyDescent="0.25">
      <c r="A26" s="2">
        <v>1</v>
      </c>
      <c r="B26" s="5" t="s">
        <v>41</v>
      </c>
      <c r="C26" s="3" t="s">
        <v>11</v>
      </c>
      <c r="D26" s="2">
        <v>6.4</v>
      </c>
      <c r="E26" s="2">
        <v>7</v>
      </c>
      <c r="F26" s="2">
        <v>7</v>
      </c>
      <c r="G26" s="2">
        <v>7.1</v>
      </c>
      <c r="H26" s="2">
        <v>5</v>
      </c>
      <c r="I26" s="4">
        <f>Tabulka13457[[#This Row],[Sloupec8]]+Tabulka13457[[#This Row],[Sloupec7]]+Tabulka13457[[#This Row],[Sloupec6]]+Tabulka13457[[#This Row],[Sloupec5]]+Tabulka13457[[#This Row],[Sloupec4]]</f>
        <v>32.5</v>
      </c>
      <c r="J26" s="2">
        <v>7</v>
      </c>
    </row>
    <row r="27" spans="1:10" x14ac:dyDescent="0.25">
      <c r="A27" s="2">
        <v>2</v>
      </c>
      <c r="B27" s="5" t="s">
        <v>42</v>
      </c>
      <c r="C27" s="3" t="s">
        <v>11</v>
      </c>
      <c r="D27" s="2">
        <v>6.5</v>
      </c>
      <c r="E27" s="2">
        <v>7.3</v>
      </c>
      <c r="F27" s="2">
        <v>6.5</v>
      </c>
      <c r="G27" s="2">
        <v>6.4</v>
      </c>
      <c r="H27" s="2">
        <v>4.3</v>
      </c>
      <c r="I27" s="4">
        <f>Tabulka13457[[#This Row],[Sloupec8]]+Tabulka13457[[#This Row],[Sloupec7]]+Tabulka13457[[#This Row],[Sloupec6]]+Tabulka13457[[#This Row],[Sloupec5]]+Tabulka13457[[#This Row],[Sloupec4]]</f>
        <v>31</v>
      </c>
      <c r="J27" s="2">
        <v>8</v>
      </c>
    </row>
    <row r="28" spans="1:10" x14ac:dyDescent="0.25">
      <c r="A28" s="2">
        <v>3</v>
      </c>
      <c r="B28" s="5" t="s">
        <v>43</v>
      </c>
      <c r="C28" s="3" t="s">
        <v>44</v>
      </c>
      <c r="D28" s="2">
        <v>7</v>
      </c>
      <c r="E28" s="2">
        <v>8.3000000000000007</v>
      </c>
      <c r="F28" s="2">
        <v>7</v>
      </c>
      <c r="G28" s="2">
        <v>7.6</v>
      </c>
      <c r="H28" s="2">
        <v>5.5</v>
      </c>
      <c r="I28" s="4">
        <f>Tabulka13457[[#This Row],[Sloupec8]]+Tabulka13457[[#This Row],[Sloupec7]]+Tabulka13457[[#This Row],[Sloupec6]]+Tabulka13457[[#This Row],[Sloupec5]]+Tabulka13457[[#This Row],[Sloupec4]]</f>
        <v>35.400000000000006</v>
      </c>
      <c r="J28" s="2">
        <v>5</v>
      </c>
    </row>
    <row r="29" spans="1:10" x14ac:dyDescent="0.25">
      <c r="A29" s="2">
        <v>4</v>
      </c>
      <c r="B29" s="5" t="s">
        <v>45</v>
      </c>
      <c r="C29" s="3" t="s">
        <v>46</v>
      </c>
      <c r="D29" s="2">
        <v>7.5</v>
      </c>
      <c r="E29" s="2">
        <v>8.6</v>
      </c>
      <c r="F29" s="2">
        <v>7.5</v>
      </c>
      <c r="G29" s="2">
        <v>8.1999999999999993</v>
      </c>
      <c r="H29" s="2">
        <v>6</v>
      </c>
      <c r="I29" s="4">
        <f>Tabulka13457[[#This Row],[Sloupec8]]+Tabulka13457[[#This Row],[Sloupec7]]+Tabulka13457[[#This Row],[Sloupec6]]+Tabulka13457[[#This Row],[Sloupec5]]+Tabulka13457[[#This Row],[Sloupec4]]</f>
        <v>37.799999999999997</v>
      </c>
      <c r="J29" s="2">
        <v>3</v>
      </c>
    </row>
    <row r="30" spans="1:10" x14ac:dyDescent="0.25">
      <c r="A30" s="2">
        <v>5</v>
      </c>
      <c r="B30" s="5" t="s">
        <v>47</v>
      </c>
      <c r="C30" s="3" t="s">
        <v>16</v>
      </c>
      <c r="D30" s="2">
        <v>7.7</v>
      </c>
      <c r="E30" s="2">
        <v>8.8000000000000007</v>
      </c>
      <c r="F30" s="2">
        <v>8</v>
      </c>
      <c r="G30" s="2">
        <v>7.5</v>
      </c>
      <c r="H30" s="2">
        <v>6.5</v>
      </c>
      <c r="I30" s="4">
        <f>Tabulka13457[[#This Row],[Sloupec8]]+Tabulka13457[[#This Row],[Sloupec7]]+Tabulka13457[[#This Row],[Sloupec6]]+Tabulka13457[[#This Row],[Sloupec5]]+Tabulka13457[[#This Row],[Sloupec4]]</f>
        <v>38.5</v>
      </c>
      <c r="J30" s="2">
        <v>2</v>
      </c>
    </row>
    <row r="31" spans="1:10" x14ac:dyDescent="0.25">
      <c r="A31" s="2">
        <v>6</v>
      </c>
      <c r="B31" s="5" t="s">
        <v>48</v>
      </c>
      <c r="C31" s="3" t="s">
        <v>49</v>
      </c>
      <c r="D31" s="2">
        <v>7.6</v>
      </c>
      <c r="E31" s="2">
        <v>9</v>
      </c>
      <c r="F31" s="2">
        <v>8.1999999999999993</v>
      </c>
      <c r="G31" s="2">
        <v>8.5</v>
      </c>
      <c r="H31" s="2">
        <v>8.5</v>
      </c>
      <c r="I31" s="4">
        <f>Tabulka13457[[#This Row],[Sloupec8]]+Tabulka13457[[#This Row],[Sloupec7]]+Tabulka13457[[#This Row],[Sloupec6]]+Tabulka13457[[#This Row],[Sloupec5]]+Tabulka13457[[#This Row],[Sloupec4]]</f>
        <v>41.800000000000004</v>
      </c>
      <c r="J31" s="2">
        <v>1</v>
      </c>
    </row>
    <row r="32" spans="1:10" x14ac:dyDescent="0.25">
      <c r="A32" s="2">
        <v>7</v>
      </c>
      <c r="B32" s="5" t="s">
        <v>50</v>
      </c>
      <c r="C32" s="3" t="s">
        <v>44</v>
      </c>
      <c r="D32" s="2">
        <v>6.9</v>
      </c>
      <c r="E32" s="2">
        <v>8.1999999999999993</v>
      </c>
      <c r="F32" s="2">
        <v>7</v>
      </c>
      <c r="G32" s="2">
        <v>7.4</v>
      </c>
      <c r="H32" s="2">
        <v>5.5</v>
      </c>
      <c r="I32" s="4">
        <f>Tabulka13457[[#This Row],[Sloupec8]]+Tabulka13457[[#This Row],[Sloupec7]]+Tabulka13457[[#This Row],[Sloupec6]]+Tabulka13457[[#This Row],[Sloupec5]]+Tabulka13457[[#This Row],[Sloupec4]]</f>
        <v>35</v>
      </c>
      <c r="J32" s="2">
        <v>6</v>
      </c>
    </row>
    <row r="33" spans="1:10" x14ac:dyDescent="0.25">
      <c r="A33" s="2">
        <v>8</v>
      </c>
      <c r="B33" s="5" t="s">
        <v>51</v>
      </c>
      <c r="C33" s="3" t="s">
        <v>52</v>
      </c>
      <c r="D33" s="2">
        <v>6.9</v>
      </c>
      <c r="E33" s="2">
        <v>8.3000000000000007</v>
      </c>
      <c r="F33" s="2">
        <v>7.5</v>
      </c>
      <c r="G33" s="2">
        <v>7</v>
      </c>
      <c r="H33" s="2">
        <v>5.8</v>
      </c>
      <c r="I33" s="4">
        <f>Tabulka13457[[#This Row],[Sloupec8]]+Tabulka13457[[#This Row],[Sloupec7]]+Tabulka13457[[#This Row],[Sloupec6]]+Tabulka13457[[#This Row],[Sloupec5]]+Tabulka13457[[#This Row],[Sloupec4]]</f>
        <v>35.5</v>
      </c>
      <c r="J33" s="2">
        <v>4</v>
      </c>
    </row>
    <row r="34" spans="1:10" x14ac:dyDescent="0.25">
      <c r="A34" s="2"/>
      <c r="B34" s="5"/>
      <c r="C34" s="3"/>
      <c r="D34" s="2"/>
      <c r="E34" s="2"/>
      <c r="F34" s="2"/>
      <c r="G34" s="2"/>
      <c r="H34" s="2"/>
      <c r="I34" s="4"/>
      <c r="J34" s="2"/>
    </row>
    <row r="35" spans="1:10" x14ac:dyDescent="0.25">
      <c r="A35" s="2"/>
      <c r="B35" s="5" t="s">
        <v>53</v>
      </c>
      <c r="C35" s="3"/>
      <c r="D35" s="2"/>
      <c r="E35" s="2"/>
      <c r="F35" s="2"/>
      <c r="G35" s="2"/>
      <c r="H35" s="2"/>
      <c r="I35" s="4"/>
      <c r="J35" s="2"/>
    </row>
    <row r="36" spans="1:10" x14ac:dyDescent="0.25">
      <c r="A36" s="4" t="s">
        <v>1</v>
      </c>
      <c r="B36" s="4" t="s">
        <v>2</v>
      </c>
      <c r="C36" s="4" t="s">
        <v>3</v>
      </c>
      <c r="D36" s="4" t="s">
        <v>6</v>
      </c>
      <c r="E36" s="4" t="s">
        <v>7</v>
      </c>
      <c r="F36" s="4" t="s">
        <v>8</v>
      </c>
      <c r="G36" s="4" t="s">
        <v>9</v>
      </c>
      <c r="H36" s="4" t="s">
        <v>10</v>
      </c>
      <c r="I36" s="4" t="s">
        <v>4</v>
      </c>
      <c r="J36" s="4" t="s">
        <v>5</v>
      </c>
    </row>
    <row r="37" spans="1:10" x14ac:dyDescent="0.25">
      <c r="A37" s="2">
        <v>1</v>
      </c>
      <c r="B37" s="5" t="s">
        <v>54</v>
      </c>
      <c r="C37" s="3" t="s">
        <v>33</v>
      </c>
      <c r="D37" s="2">
        <v>8.8000000000000007</v>
      </c>
      <c r="E37" s="2">
        <v>9.1999999999999993</v>
      </c>
      <c r="F37" s="2">
        <v>7.5</v>
      </c>
      <c r="G37" s="2">
        <v>8.6999999999999993</v>
      </c>
      <c r="H37" s="2">
        <v>8</v>
      </c>
      <c r="I37" s="4">
        <f>Tabulka134578[[#This Row],[Sloupec8]]+Tabulka134578[[#This Row],[Sloupec7]]+Tabulka134578[[#This Row],[Sloupec6]]+Tabulka134578[[#This Row],[Sloupec5]]+Tabulka134578[[#This Row],[Sloupec4]]</f>
        <v>42.2</v>
      </c>
      <c r="J37" s="2">
        <v>1</v>
      </c>
    </row>
    <row r="38" spans="1:10" x14ac:dyDescent="0.25">
      <c r="A38" s="2">
        <v>2</v>
      </c>
      <c r="B38" s="5" t="s">
        <v>55</v>
      </c>
      <c r="C38" s="3" t="s">
        <v>33</v>
      </c>
      <c r="D38" s="2">
        <v>8.4</v>
      </c>
      <c r="E38" s="2">
        <v>9.5</v>
      </c>
      <c r="F38" s="2">
        <v>7</v>
      </c>
      <c r="G38" s="2">
        <v>8.3000000000000007</v>
      </c>
      <c r="H38" s="2">
        <v>7</v>
      </c>
      <c r="I38" s="4">
        <f>Tabulka134578[[#This Row],[Sloupec8]]+Tabulka134578[[#This Row],[Sloupec7]]+Tabulka134578[[#This Row],[Sloupec6]]+Tabulka134578[[#This Row],[Sloupec5]]+Tabulka134578[[#This Row],[Sloupec4]]</f>
        <v>40.200000000000003</v>
      </c>
      <c r="J38" s="2">
        <v>2</v>
      </c>
    </row>
    <row r="39" spans="1:10" x14ac:dyDescent="0.25">
      <c r="A39" s="2">
        <v>3</v>
      </c>
      <c r="B39" s="5" t="s">
        <v>56</v>
      </c>
      <c r="C39" s="3" t="s">
        <v>35</v>
      </c>
      <c r="D39" s="2"/>
      <c r="E39" s="2"/>
      <c r="F39" s="2"/>
      <c r="G39" s="2"/>
      <c r="H39" s="2"/>
      <c r="I39" s="4">
        <f>Tabulka134578[[#This Row],[Sloupec8]]+Tabulka134578[[#This Row],[Sloupec7]]+Tabulka134578[[#This Row],[Sloupec6]]+Tabulka134578[[#This Row],[Sloupec5]]+Tabulka134578[[#This Row],[Sloupec4]]</f>
        <v>0</v>
      </c>
      <c r="J39" s="2"/>
    </row>
    <row r="40" spans="1:10" x14ac:dyDescent="0.25">
      <c r="A40" s="2">
        <v>4</v>
      </c>
      <c r="B40" s="5" t="s">
        <v>57</v>
      </c>
      <c r="C40" s="3" t="s">
        <v>33</v>
      </c>
      <c r="D40" s="2"/>
      <c r="E40" s="2"/>
      <c r="F40" s="2"/>
      <c r="G40" s="2"/>
      <c r="H40" s="2"/>
      <c r="I40" s="4">
        <f>Tabulka134578[[#This Row],[Sloupec8]]+Tabulka134578[[#This Row],[Sloupec7]]+Tabulka134578[[#This Row],[Sloupec6]]+Tabulka134578[[#This Row],[Sloupec5]]+Tabulka134578[[#This Row],[Sloupec4]]</f>
        <v>0</v>
      </c>
      <c r="J40" s="2"/>
    </row>
    <row r="41" spans="1:10" x14ac:dyDescent="0.25">
      <c r="A41" s="2"/>
      <c r="B41" s="5"/>
      <c r="C41" s="3"/>
      <c r="D41" s="2"/>
      <c r="E41" s="2"/>
      <c r="F41" s="2"/>
      <c r="G41" s="2"/>
      <c r="H41" s="2"/>
      <c r="I41" s="4"/>
      <c r="J41" s="2"/>
    </row>
    <row r="42" spans="1:10" x14ac:dyDescent="0.25">
      <c r="A42" s="2"/>
      <c r="B42" s="5" t="s">
        <v>58</v>
      </c>
      <c r="C42" s="3"/>
      <c r="D42" s="2"/>
      <c r="E42" s="2"/>
      <c r="F42" s="2"/>
      <c r="G42" s="2"/>
      <c r="H42" s="2"/>
      <c r="I42" s="4"/>
      <c r="J42" s="2"/>
    </row>
    <row r="43" spans="1:10" x14ac:dyDescent="0.25">
      <c r="A43" s="4"/>
      <c r="B43" s="4" t="s">
        <v>2</v>
      </c>
      <c r="C43" s="4" t="s">
        <v>3</v>
      </c>
      <c r="D43" s="4" t="s">
        <v>6</v>
      </c>
      <c r="E43" s="4" t="s">
        <v>7</v>
      </c>
      <c r="F43" s="4" t="s">
        <v>8</v>
      </c>
      <c r="G43" s="4" t="s">
        <v>9</v>
      </c>
      <c r="H43" s="4" t="s">
        <v>10</v>
      </c>
      <c r="I43" s="4" t="s">
        <v>4</v>
      </c>
      <c r="J43" s="4" t="s">
        <v>5</v>
      </c>
    </row>
    <row r="44" spans="1:10" x14ac:dyDescent="0.25">
      <c r="A44" s="2">
        <v>1</v>
      </c>
      <c r="B44" s="5" t="s">
        <v>59</v>
      </c>
      <c r="C44" s="3" t="s">
        <v>60</v>
      </c>
      <c r="D44" s="2">
        <v>7.4</v>
      </c>
      <c r="E44" s="2">
        <v>8.1</v>
      </c>
      <c r="F44" s="2">
        <v>6</v>
      </c>
      <c r="G44" s="2">
        <v>7.3</v>
      </c>
      <c r="H44" s="2">
        <v>6</v>
      </c>
      <c r="I44" s="4">
        <f>Tabulka13457891011[[#This Row],[Sloupec8]]+Tabulka13457891011[[#This Row],[Sloupec7]]+Tabulka13457891011[[#This Row],[Sloupec6]]+Tabulka13457891011[[#This Row],[Sloupec5]]+Tabulka13457891011[[#This Row],[Sloupec4]]</f>
        <v>34.799999999999997</v>
      </c>
      <c r="J44" s="2">
        <v>6</v>
      </c>
    </row>
    <row r="45" spans="1:10" x14ac:dyDescent="0.25">
      <c r="A45" s="2">
        <v>2</v>
      </c>
      <c r="B45" s="5" t="s">
        <v>61</v>
      </c>
      <c r="C45" s="3" t="s">
        <v>16</v>
      </c>
      <c r="D45" s="2">
        <v>7.8</v>
      </c>
      <c r="E45" s="2">
        <v>8.9</v>
      </c>
      <c r="F45" s="2">
        <v>6</v>
      </c>
      <c r="G45" s="2">
        <v>8.5</v>
      </c>
      <c r="H45" s="2">
        <v>9.3000000000000007</v>
      </c>
      <c r="I45" s="4">
        <f>Tabulka13457891011[[#This Row],[Sloupec8]]+Tabulka13457891011[[#This Row],[Sloupec7]]+Tabulka13457891011[[#This Row],[Sloupec6]]+Tabulka13457891011[[#This Row],[Sloupec5]]+Tabulka13457891011[[#This Row],[Sloupec4]]</f>
        <v>40.5</v>
      </c>
      <c r="J45" s="2">
        <v>2</v>
      </c>
    </row>
    <row r="46" spans="1:10" x14ac:dyDescent="0.25">
      <c r="A46" s="2">
        <v>3</v>
      </c>
      <c r="B46" s="5" t="s">
        <v>62</v>
      </c>
      <c r="C46" s="3" t="s">
        <v>11</v>
      </c>
      <c r="D46" s="2"/>
      <c r="E46" s="2"/>
      <c r="F46" s="2"/>
      <c r="G46" s="2"/>
      <c r="H46" s="2"/>
      <c r="I46" s="4">
        <f>Tabulka13457891011[[#This Row],[Sloupec8]]+Tabulka13457891011[[#This Row],[Sloupec7]]+Tabulka13457891011[[#This Row],[Sloupec6]]+Tabulka13457891011[[#This Row],[Sloupec5]]+Tabulka13457891011[[#This Row],[Sloupec4]]</f>
        <v>0</v>
      </c>
      <c r="J46" s="2"/>
    </row>
    <row r="47" spans="1:10" x14ac:dyDescent="0.25">
      <c r="A47" s="2">
        <v>4</v>
      </c>
      <c r="B47" s="5" t="s">
        <v>63</v>
      </c>
      <c r="C47" s="3" t="s">
        <v>16</v>
      </c>
      <c r="D47" s="2">
        <v>7.6</v>
      </c>
      <c r="E47" s="2">
        <v>8.5</v>
      </c>
      <c r="F47" s="2">
        <v>6.5</v>
      </c>
      <c r="G47" s="2">
        <v>8</v>
      </c>
      <c r="H47" s="2">
        <v>7</v>
      </c>
      <c r="I47" s="4">
        <f>Tabulka13457891011[[#This Row],[Sloupec8]]+Tabulka13457891011[[#This Row],[Sloupec7]]+Tabulka13457891011[[#This Row],[Sloupec6]]+Tabulka13457891011[[#This Row],[Sloupec5]]+Tabulka13457891011[[#This Row],[Sloupec4]]</f>
        <v>37.6</v>
      </c>
      <c r="J47" s="2">
        <v>4</v>
      </c>
    </row>
    <row r="48" spans="1:10" x14ac:dyDescent="0.25">
      <c r="A48" s="2">
        <v>5</v>
      </c>
      <c r="B48" s="5" t="s">
        <v>64</v>
      </c>
      <c r="C48" s="3" t="s">
        <v>16</v>
      </c>
      <c r="D48" s="2">
        <v>7.5</v>
      </c>
      <c r="E48" s="2">
        <v>8.8000000000000007</v>
      </c>
      <c r="F48" s="2">
        <v>7.5</v>
      </c>
      <c r="G48" s="2">
        <v>8.1</v>
      </c>
      <c r="H48" s="2">
        <v>8</v>
      </c>
      <c r="I48" s="4">
        <f>Tabulka13457891011[[#This Row],[Sloupec8]]+Tabulka13457891011[[#This Row],[Sloupec7]]+Tabulka13457891011[[#This Row],[Sloupec6]]+Tabulka13457891011[[#This Row],[Sloupec5]]+Tabulka13457891011[[#This Row],[Sloupec4]]</f>
        <v>39.900000000000006</v>
      </c>
      <c r="J48" s="2">
        <v>3</v>
      </c>
    </row>
    <row r="49" spans="1:10" x14ac:dyDescent="0.25">
      <c r="A49" s="2">
        <v>6</v>
      </c>
      <c r="B49" s="5" t="s">
        <v>65</v>
      </c>
      <c r="C49" s="3" t="s">
        <v>18</v>
      </c>
      <c r="D49" s="2">
        <v>7</v>
      </c>
      <c r="E49" s="2">
        <v>7.9</v>
      </c>
      <c r="F49" s="2">
        <v>7</v>
      </c>
      <c r="G49" s="2">
        <v>6.6</v>
      </c>
      <c r="H49" s="2">
        <v>6.5</v>
      </c>
      <c r="I49" s="4">
        <f>Tabulka13457891011[[#This Row],[Sloupec8]]+Tabulka13457891011[[#This Row],[Sloupec7]]+Tabulka13457891011[[#This Row],[Sloupec6]]+Tabulka13457891011[[#This Row],[Sloupec5]]+Tabulka13457891011[[#This Row],[Sloupec4]]</f>
        <v>35</v>
      </c>
      <c r="J49" s="2">
        <v>5</v>
      </c>
    </row>
    <row r="50" spans="1:10" x14ac:dyDescent="0.25">
      <c r="A50" s="2">
        <v>7</v>
      </c>
      <c r="B50" s="5" t="s">
        <v>66</v>
      </c>
      <c r="C50" s="3"/>
      <c r="D50" s="2">
        <v>7.9</v>
      </c>
      <c r="E50" s="2">
        <v>9</v>
      </c>
      <c r="F50" s="2">
        <v>8</v>
      </c>
      <c r="G50" s="2">
        <v>8.3000000000000007</v>
      </c>
      <c r="H50" s="2">
        <v>9</v>
      </c>
      <c r="I50" s="4">
        <f>Tabulka13457891011[[#This Row],[Sloupec8]]+Tabulka13457891011[[#This Row],[Sloupec7]]+Tabulka13457891011[[#This Row],[Sloupec6]]+Tabulka13457891011[[#This Row],[Sloupec5]]+Tabulka13457891011[[#This Row],[Sloupec4]]</f>
        <v>42.199999999999996</v>
      </c>
      <c r="J50" s="2">
        <v>1</v>
      </c>
    </row>
    <row r="51" spans="1:10" x14ac:dyDescent="0.25">
      <c r="A51" s="2">
        <v>8</v>
      </c>
      <c r="B51" s="5" t="s">
        <v>67</v>
      </c>
      <c r="C51" s="3" t="s">
        <v>52</v>
      </c>
      <c r="D51" s="2">
        <v>6.8</v>
      </c>
      <c r="E51" s="2">
        <v>7.5</v>
      </c>
      <c r="F51" s="2">
        <v>6.5</v>
      </c>
      <c r="G51" s="2">
        <v>7.5</v>
      </c>
      <c r="H51" s="2">
        <v>5.5</v>
      </c>
      <c r="I51" s="4">
        <f>Tabulka13457891011[[#This Row],[Sloupec8]]+Tabulka13457891011[[#This Row],[Sloupec7]]+Tabulka13457891011[[#This Row],[Sloupec6]]+Tabulka13457891011[[#This Row],[Sloupec5]]+Tabulka13457891011[[#This Row],[Sloupec4]]</f>
        <v>33.799999999999997</v>
      </c>
      <c r="J51" s="2">
        <v>7</v>
      </c>
    </row>
    <row r="52" spans="1:10" x14ac:dyDescent="0.25">
      <c r="A52" s="2">
        <v>9</v>
      </c>
      <c r="B52" s="5" t="s">
        <v>68</v>
      </c>
      <c r="C52" s="3" t="s">
        <v>16</v>
      </c>
      <c r="D52" s="2">
        <v>7</v>
      </c>
      <c r="E52" s="2">
        <v>7.6</v>
      </c>
      <c r="F52" s="2">
        <v>6</v>
      </c>
      <c r="G52" s="2">
        <v>7</v>
      </c>
      <c r="H52" s="2">
        <v>4.9000000000000004</v>
      </c>
      <c r="I52" s="4">
        <f>Tabulka13457891011[[#This Row],[Sloupec8]]+Tabulka13457891011[[#This Row],[Sloupec7]]+Tabulka13457891011[[#This Row],[Sloupec6]]+Tabulka13457891011[[#This Row],[Sloupec5]]+Tabulka13457891011[[#This Row],[Sloupec4]]</f>
        <v>32.5</v>
      </c>
      <c r="J52" s="2">
        <v>8</v>
      </c>
    </row>
    <row r="54" spans="1:10" x14ac:dyDescent="0.25">
      <c r="B54" t="s">
        <v>69</v>
      </c>
    </row>
    <row r="55" spans="1:10" x14ac:dyDescent="0.25">
      <c r="A55" s="4"/>
      <c r="B55" s="4" t="s">
        <v>2</v>
      </c>
      <c r="C55" s="4" t="s">
        <v>3</v>
      </c>
      <c r="D55" s="4" t="s">
        <v>6</v>
      </c>
      <c r="E55" s="4" t="s">
        <v>7</v>
      </c>
      <c r="F55" s="4" t="s">
        <v>8</v>
      </c>
      <c r="G55" s="4" t="s">
        <v>9</v>
      </c>
      <c r="H55" s="4" t="s">
        <v>10</v>
      </c>
      <c r="I55" s="4" t="s">
        <v>4</v>
      </c>
      <c r="J55" s="4" t="s">
        <v>5</v>
      </c>
    </row>
    <row r="56" spans="1:10" x14ac:dyDescent="0.25">
      <c r="A56" s="2">
        <v>1</v>
      </c>
      <c r="B56" s="5" t="s">
        <v>70</v>
      </c>
      <c r="C56" s="3" t="s">
        <v>35</v>
      </c>
      <c r="D56" s="2">
        <v>9.1</v>
      </c>
      <c r="E56" s="2">
        <v>9.5</v>
      </c>
      <c r="F56" s="2">
        <v>7.5</v>
      </c>
      <c r="G56" s="2">
        <v>8.8000000000000007</v>
      </c>
      <c r="H56" s="2">
        <v>8.6999999999999993</v>
      </c>
      <c r="I56" s="4">
        <f>Tabulka134578910[[#This Row],[Sloupec8]]+Tabulka134578910[[#This Row],[Sloupec7]]+Tabulka134578910[[#This Row],[Sloupec6]]+Tabulka134578910[[#This Row],[Sloupec5]]+Tabulka134578910[[#This Row],[Sloupec4]]</f>
        <v>43.6</v>
      </c>
      <c r="J56" s="2">
        <v>2</v>
      </c>
    </row>
    <row r="57" spans="1:10" x14ac:dyDescent="0.25">
      <c r="A57" s="2">
        <v>2</v>
      </c>
      <c r="B57" s="5" t="s">
        <v>71</v>
      </c>
      <c r="C57" s="3" t="s">
        <v>39</v>
      </c>
      <c r="D57" s="2">
        <v>8.6999999999999993</v>
      </c>
      <c r="E57" s="2">
        <v>8.1</v>
      </c>
      <c r="F57" s="2">
        <v>7.2</v>
      </c>
      <c r="G57" s="2">
        <v>8.1999999999999993</v>
      </c>
      <c r="H57" s="2">
        <v>9</v>
      </c>
      <c r="I57" s="4">
        <f>Tabulka134578910[[#This Row],[Sloupec8]]+Tabulka134578910[[#This Row],[Sloupec7]]+Tabulka134578910[[#This Row],[Sloupec6]]+Tabulka134578910[[#This Row],[Sloupec5]]+Tabulka134578910[[#This Row],[Sloupec4]]</f>
        <v>41.2</v>
      </c>
      <c r="J57" s="2">
        <v>4</v>
      </c>
    </row>
    <row r="58" spans="1:10" x14ac:dyDescent="0.25">
      <c r="A58" s="2">
        <v>3</v>
      </c>
      <c r="B58" s="5" t="s">
        <v>72</v>
      </c>
      <c r="C58" s="3" t="s">
        <v>14</v>
      </c>
      <c r="D58" s="2">
        <v>9</v>
      </c>
      <c r="E58" s="2">
        <v>9.1</v>
      </c>
      <c r="F58" s="2">
        <v>7.4</v>
      </c>
      <c r="G58" s="2">
        <v>9.1999999999999993</v>
      </c>
      <c r="H58" s="2">
        <v>8</v>
      </c>
      <c r="I58" s="4">
        <f>Tabulka134578910[[#This Row],[Sloupec8]]+Tabulka134578910[[#This Row],[Sloupec7]]+Tabulka134578910[[#This Row],[Sloupec6]]+Tabulka134578910[[#This Row],[Sloupec5]]+Tabulka134578910[[#This Row],[Sloupec4]]</f>
        <v>42.7</v>
      </c>
      <c r="J58" s="2">
        <v>3</v>
      </c>
    </row>
    <row r="59" spans="1:10" x14ac:dyDescent="0.25">
      <c r="A59" s="2">
        <v>4</v>
      </c>
      <c r="B59" s="5" t="s">
        <v>73</v>
      </c>
      <c r="C59" s="3" t="s">
        <v>33</v>
      </c>
      <c r="D59" s="2">
        <v>8.5</v>
      </c>
      <c r="E59" s="2">
        <v>9</v>
      </c>
      <c r="F59" s="2">
        <v>7</v>
      </c>
      <c r="G59" s="2">
        <v>8.4</v>
      </c>
      <c r="H59" s="2">
        <v>7</v>
      </c>
      <c r="I59" s="4">
        <f>Tabulka134578910[[#This Row],[Sloupec8]]+Tabulka134578910[[#This Row],[Sloupec7]]+Tabulka134578910[[#This Row],[Sloupec6]]+Tabulka134578910[[#This Row],[Sloupec5]]+Tabulka134578910[[#This Row],[Sloupec4]]</f>
        <v>39.9</v>
      </c>
      <c r="J59" s="2">
        <v>5</v>
      </c>
    </row>
    <row r="60" spans="1:10" x14ac:dyDescent="0.25">
      <c r="A60" s="2">
        <v>5</v>
      </c>
      <c r="B60" s="5" t="s">
        <v>74</v>
      </c>
      <c r="C60" s="3" t="s">
        <v>33</v>
      </c>
      <c r="D60" s="2">
        <v>8.9</v>
      </c>
      <c r="E60" s="2">
        <v>9.6999999999999993</v>
      </c>
      <c r="F60" s="2">
        <v>7.1</v>
      </c>
      <c r="G60" s="2">
        <v>9.5</v>
      </c>
      <c r="H60" s="2">
        <v>8.5</v>
      </c>
      <c r="I60" s="4">
        <f>Tabulka134578910[[#This Row],[Sloupec8]]+Tabulka134578910[[#This Row],[Sloupec7]]+Tabulka134578910[[#This Row],[Sloupec6]]+Tabulka134578910[[#This Row],[Sloupec5]]+Tabulka134578910[[#This Row],[Sloupec4]]</f>
        <v>43.699999999999996</v>
      </c>
      <c r="J60" s="2">
        <v>1</v>
      </c>
    </row>
    <row r="61" spans="1:10" x14ac:dyDescent="0.25">
      <c r="A61" s="2"/>
      <c r="B61" s="5"/>
      <c r="C61" s="3"/>
      <c r="D61" s="2"/>
      <c r="E61" s="2"/>
      <c r="F61" s="2"/>
      <c r="G61" s="2"/>
      <c r="H61" s="2"/>
      <c r="I61" s="4"/>
      <c r="J61" s="2"/>
    </row>
    <row r="62" spans="1:10" x14ac:dyDescent="0.25">
      <c r="A62" s="2"/>
      <c r="B62" s="5"/>
      <c r="C62" s="3"/>
      <c r="D62" s="2"/>
      <c r="E62" s="2"/>
      <c r="F62" s="2"/>
      <c r="G62" s="2"/>
      <c r="H62" s="2"/>
      <c r="I62" s="4"/>
      <c r="J62" s="2"/>
    </row>
    <row r="72" spans="10:10" x14ac:dyDescent="0.25">
      <c r="J72" s="2"/>
    </row>
  </sheetData>
  <pageMargins left="0.7" right="0.7" top="0.78740157499999996" bottom="0.78740157499999996" header="0.3" footer="0.3"/>
  <pageSetup paperSize="9" orientation="landscape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8"/>
    </sheetView>
  </sheetViews>
  <sheetFormatPr defaultRowHeight="15" x14ac:dyDescent="0.25"/>
  <sheetData>
    <row r="1" spans="1:2" x14ac:dyDescent="0.25">
      <c r="A1">
        <v>42.199999999999996</v>
      </c>
      <c r="B1">
        <v>1</v>
      </c>
    </row>
    <row r="2" spans="1:2" x14ac:dyDescent="0.25">
      <c r="A2">
        <v>40.5</v>
      </c>
      <c r="B2">
        <v>2</v>
      </c>
    </row>
    <row r="3" spans="1:2" x14ac:dyDescent="0.25">
      <c r="A3">
        <v>39.900000000000006</v>
      </c>
      <c r="B3">
        <v>3</v>
      </c>
    </row>
    <row r="4" spans="1:2" x14ac:dyDescent="0.25">
      <c r="A4">
        <v>37.6</v>
      </c>
      <c r="B4">
        <v>4</v>
      </c>
    </row>
    <row r="5" spans="1:2" x14ac:dyDescent="0.25">
      <c r="A5">
        <v>35</v>
      </c>
      <c r="B5">
        <v>5</v>
      </c>
    </row>
    <row r="6" spans="1:2" x14ac:dyDescent="0.25">
      <c r="A6">
        <v>34.799999999999997</v>
      </c>
      <c r="B6">
        <v>6</v>
      </c>
    </row>
    <row r="7" spans="1:2" x14ac:dyDescent="0.25">
      <c r="A7">
        <v>33.799999999999997</v>
      </c>
      <c r="B7">
        <v>7</v>
      </c>
    </row>
    <row r="8" spans="1:2" x14ac:dyDescent="0.25">
      <c r="A8">
        <v>32.5</v>
      </c>
      <c r="B8">
        <v>8</v>
      </c>
    </row>
    <row r="9" spans="1:2" x14ac:dyDescent="0.25">
      <c r="A9">
        <v>0</v>
      </c>
      <c r="B9">
        <v>9</v>
      </c>
    </row>
    <row r="10" spans="1:2" x14ac:dyDescent="0.25">
      <c r="B10">
        <v>10</v>
      </c>
    </row>
    <row r="11" spans="1:2" x14ac:dyDescent="0.25">
      <c r="B11">
        <v>11</v>
      </c>
    </row>
    <row r="12" spans="1:2" x14ac:dyDescent="0.25">
      <c r="B12">
        <v>12</v>
      </c>
    </row>
  </sheetData>
  <sortState ref="A1:A9">
    <sortCondition descending="1" ref="A1:A9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Domácí</dc:creator>
  <cp:lastModifiedBy>Robert</cp:lastModifiedBy>
  <cp:lastPrinted>2017-01-28T16:29:49Z</cp:lastPrinted>
  <dcterms:created xsi:type="dcterms:W3CDTF">2017-01-27T14:53:34Z</dcterms:created>
  <dcterms:modified xsi:type="dcterms:W3CDTF">2017-01-28T16:58:46Z</dcterms:modified>
</cp:coreProperties>
</file>